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91" windowWidth="15360" windowHeight="8115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  <sheet name="Додаток 8" sheetId="8" r:id="rId8"/>
  </sheets>
  <definedNames>
    <definedName name="_xlnm._FilterDatabase" localSheetId="5" hidden="1">'Додаток 6'!$A$13:$R$716</definedName>
    <definedName name="_xlnm._FilterDatabase" localSheetId="6" hidden="1">'Додаток 7'!$A$14:$R$63</definedName>
    <definedName name="_xlnm.Print_Titles" localSheetId="0">'Додаток 1'!$5:$5</definedName>
    <definedName name="_xlnm.Print_Titles" localSheetId="1">'Додаток 2'!$5:$5</definedName>
    <definedName name="_xlnm.Print_Titles" localSheetId="2">'Додаток 3'!$3:$5</definedName>
    <definedName name="_xlnm.Print_Titles" localSheetId="4">'Додаток 5'!$A:$B,'Додаток 5'!$2:$10</definedName>
    <definedName name="_xlnm.Print_Titles" localSheetId="5">'Додаток 6'!$E:$F,'Додаток 6'!$10:$12</definedName>
    <definedName name="_xlnm.Print_Titles" localSheetId="6">'Додаток 7'!$D:$E,'Додаток 7'!$11:$13</definedName>
    <definedName name="_xlnm.Print_Area" localSheetId="4">'Додаток 5'!$A$2:$L$38</definedName>
    <definedName name="_xlnm.Print_Area" localSheetId="5">'Додаток 6'!$E$1:$K$705</definedName>
    <definedName name="_xlnm.Print_Area" localSheetId="6">'Додаток 7'!$D$1:$BB$52</definedName>
  </definedNames>
  <calcPr fullCalcOnLoad="1"/>
</workbook>
</file>

<file path=xl/sharedStrings.xml><?xml version="1.0" encoding="utf-8"?>
<sst xmlns="http://schemas.openxmlformats.org/spreadsheetml/2006/main" count="6417" uniqueCount="4199">
  <si>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</si>
  <si>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</si>
  <si>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</si>
  <si>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</si>
  <si>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</si>
  <si>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</si>
  <si>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</si>
  <si>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2301110</t>
  </si>
  <si>
    <t>0732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</si>
  <si>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</si>
  <si>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</si>
  <si>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</si>
  <si>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</si>
  <si>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</si>
  <si>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2301170</t>
  </si>
  <si>
    <t>Діагностика і лікування захворювань  із впровадженням експериментальних та нових медичних технологій у клініках науково-дослідних установ та в вищих навчальних медичних закладах Міністерства охорони здоров'я України</t>
  </si>
  <si>
    <t>2301180</t>
  </si>
  <si>
    <t>Санаторне лікування хворих на туберкульоз</t>
  </si>
  <si>
    <t>2301190</t>
  </si>
  <si>
    <t>Санаторне лікування дітей та підлітків з соматичними захворюваннями (крім туберкульозу)</t>
  </si>
  <si>
    <t>2301200</t>
  </si>
  <si>
    <t>0722</t>
  </si>
  <si>
    <t>Спеціалізована консультативна амбулаторно-поліклінічна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</si>
  <si>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2301230</t>
  </si>
  <si>
    <t>0723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</si>
  <si>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</si>
  <si>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</si>
  <si>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 та дезинфекційні заходи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</si>
  <si>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</si>
  <si>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</si>
  <si>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</si>
  <si>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</si>
  <si>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2301290</t>
  </si>
  <si>
    <t>Централізована закупівля обладнання для закладів охорони здоров'я</t>
  </si>
  <si>
    <t>2301310</t>
  </si>
  <si>
    <t>Централізовані заходи з трансплантації органів та тканин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</si>
  <si>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</si>
  <si>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</si>
  <si>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</si>
  <si>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</si>
  <si>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</si>
  <si>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</si>
  <si>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</si>
  <si>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</si>
  <si>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2301400</t>
  </si>
  <si>
    <t>Забезпечення медичних заходів окремих державних програм та комплексних заходів програмного характеру</t>
  </si>
  <si>
    <t>в тому числі забезпечення медикаментозного лікування хворих на розсіяний склероз</t>
  </si>
  <si>
    <t>2301410</t>
  </si>
  <si>
    <t>Функціонування Національної наукової медичної бібліотеки</t>
  </si>
  <si>
    <t>2301420</t>
  </si>
  <si>
    <t>Збереження та популяризація історії медицини</t>
  </si>
  <si>
    <t>2301440</t>
  </si>
  <si>
    <t>Заходи з обміну та вивчення досвіду у провідних клініках світу</t>
  </si>
  <si>
    <t>2301450</t>
  </si>
  <si>
    <t>Забезпечення медичних заходів Комплексної програми "Цукровий діабет"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</si>
  <si>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</si>
  <si>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</si>
  <si>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</si>
  <si>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</si>
  <si>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2301570</t>
  </si>
  <si>
    <t>Здійснення заходів по передачі житлового фонду санаторно-курортних закладів Міністерства охорони здоров'я  України у комунальну власність</t>
  </si>
  <si>
    <t>2301600</t>
  </si>
  <si>
    <t>Заходи з подолання епідемії туберкульозу та СНІДу</t>
  </si>
  <si>
    <t>2301810</t>
  </si>
  <si>
    <t>Розширення матеріально-технічної бази клінічної лікарні "Феофанія" Державного управління справами і будівництво Всеукраїнського центру охорони здоров'я матері і дитини</t>
  </si>
  <si>
    <t>в тому числі придбання обладнання</t>
  </si>
  <si>
    <t>2301820</t>
  </si>
  <si>
    <t>0762</t>
  </si>
  <si>
    <t>Будівництво заводу з переробки плазми крові</t>
  </si>
  <si>
    <t>2301830</t>
  </si>
  <si>
    <t>Реконструкція Українського державного медико-соціального центру ветеранів війни с.Циблі</t>
  </si>
  <si>
    <t>2301840</t>
  </si>
  <si>
    <t>Проектування, реконструкція з надбудовою гуртожитків №3, №4 та будівництво навчально-лабораторного корпусу Національного медичного університету ім. О.О.Богомольця</t>
  </si>
  <si>
    <t>2301850</t>
  </si>
  <si>
    <t>Проектування будівництва національного комплексу здоров'я "Європейське містечко здоров'я"</t>
  </si>
  <si>
    <t>2301880</t>
  </si>
  <si>
    <t>Капітальний ремонт, реконструкція та виготовлення проектно-кошторисної документації Науково-практичного медичного центру дитячої кардіології та кардіохірургії</t>
  </si>
  <si>
    <t>2301890</t>
  </si>
  <si>
    <t>Реконструкція приміщень та придбання обладнання для діоксинового центру та клініки Інституту екології і токсикології ім. Л.І.Медведя</t>
  </si>
  <si>
    <t>2310000</t>
  </si>
  <si>
    <t>Міністерство охорони здоров'я України (загальнодержавні видатки)</t>
  </si>
  <si>
    <t>2311000</t>
  </si>
  <si>
    <t>2311020</t>
  </si>
  <si>
    <t>05304000000</t>
  </si>
  <si>
    <t>Волноваський р-н</t>
  </si>
  <si>
    <t>07304000000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</si>
  <si>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економіки і торгівлі</t>
  </si>
  <si>
    <t>1201080</t>
  </si>
  <si>
    <t>0487</t>
  </si>
  <si>
    <t>Проведення науково-практичних конференцій і семінарів з економічних проблем</t>
  </si>
  <si>
    <t>1201090</t>
  </si>
  <si>
    <t>Підготовка та підвищення кваліфікації державних службовців у сфері економіки</t>
  </si>
  <si>
    <t>1201110</t>
  </si>
  <si>
    <t>Перепідготовка управлінських кадрів для сфери підприємництва</t>
  </si>
  <si>
    <t>1201120</t>
  </si>
  <si>
    <t xml:space="preserve">Фінансова підтримка журналу "Економіка України" </t>
  </si>
  <si>
    <t>1201150</t>
  </si>
  <si>
    <t>Забезпечення діяльності Організаційної групи ЄЕП</t>
  </si>
  <si>
    <t>1201600</t>
  </si>
  <si>
    <t>0460</t>
  </si>
  <si>
    <t>Розвиток інфраструктури надання інформаційних послуг через Інтернет</t>
  </si>
  <si>
    <t>1201610</t>
  </si>
  <si>
    <t>Заходи щодо зміцнення інформаційної бази для прийняття рішень і прогнозування</t>
  </si>
  <si>
    <t>1201630</t>
  </si>
  <si>
    <t>Заходи з підготовки Другої позики на підтримку стратегії розвитку в Україні</t>
  </si>
  <si>
    <t>1202000</t>
  </si>
  <si>
    <t>Державний комітет України з питань технічного регулювання та споживчої політики</t>
  </si>
  <si>
    <t>1202010</t>
  </si>
  <si>
    <t>Керівництво та управління у сфері технічного регулювання та споживчої політики</t>
  </si>
  <si>
    <t>1202030</t>
  </si>
  <si>
    <t>Прикладні наукові та науково-технічні розробки, виконання робіт за державними цільовими програмами і державним замовленням у сфері стандартизації, метрології та еталонної бази</t>
  </si>
  <si>
    <t>1202050</t>
  </si>
  <si>
    <t>Збереження та функціонування національної еталонної бази</t>
  </si>
  <si>
    <t>1202060</t>
  </si>
  <si>
    <t>0473</t>
  </si>
  <si>
    <t>Державний нагляд за додержанням стандартів, державний метрологічний нагляд</t>
  </si>
  <si>
    <t>1202070</t>
  </si>
  <si>
    <t xml:space="preserve">Гармонізація національних стандартів з міжнародними та європейськими </t>
  </si>
  <si>
    <t>1202080</t>
  </si>
  <si>
    <t>Виробництво та розповсюдження соціальної рекламної інформації про шкоду тютюнопаління та зловживання алкогольних напоїв</t>
  </si>
  <si>
    <t>1202810</t>
  </si>
  <si>
    <t>Реконструкція споруд та лабораторних приміщень Національного наукового центру "Інститут метрології"</t>
  </si>
  <si>
    <t>1204000</t>
  </si>
  <si>
    <t>Державна інспекція з контролю за цінами</t>
  </si>
  <si>
    <t>1204020</t>
  </si>
  <si>
    <t>Прикладні розробки у сфері державного контролю за цінами</t>
  </si>
  <si>
    <t>1210000</t>
  </si>
  <si>
    <t>Міністерство економіки України (загальнодержавні видатки)</t>
  </si>
  <si>
    <t>1211000</t>
  </si>
  <si>
    <t>1211050</t>
  </si>
  <si>
    <t>0220</t>
  </si>
  <si>
    <t>Мобілізаційна підготовка галузей національної економіки України</t>
  </si>
  <si>
    <t>1211070</t>
  </si>
  <si>
    <t>0180</t>
  </si>
  <si>
    <t>Субвенція з державного бюджету бюджету Автономної Республіки Крим на комплекс заходів по укріпленню о. Коса Тузла</t>
  </si>
  <si>
    <t>1211080</t>
  </si>
  <si>
    <t>Субвенція з державного бюджету обласному бюджету Одеської області на берегоукріплювальні роботи на о. Зміїний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</si>
  <si>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</si>
  <si>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</si>
  <si>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</si>
  <si>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</si>
  <si>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</si>
  <si>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0431</t>
  </si>
  <si>
    <t>Загальне керівництво та управління у вугільній промисловості</t>
  </si>
  <si>
    <t>1301030</t>
  </si>
  <si>
    <t>Додаток</t>
  </si>
  <si>
    <t>Візити Президента України за кордон</t>
  </si>
  <si>
    <t>0301050</t>
  </si>
  <si>
    <t>0133</t>
  </si>
  <si>
    <t>Виготовлення державних нагород та пам'ятних знаків</t>
  </si>
  <si>
    <t>0301060</t>
  </si>
  <si>
    <t>Фінансова підтримка санаторно-курортних закладів Державного управління справами</t>
  </si>
  <si>
    <t>0301080</t>
  </si>
  <si>
    <t>0140</t>
  </si>
  <si>
    <t>Фундаментальні дослідження Національного інституту стратегічних досліджень  із стратегічних проблем внутрішньої і зовнішньої політики</t>
  </si>
  <si>
    <t>0301090</t>
  </si>
  <si>
    <t>0150</t>
  </si>
  <si>
    <t>Прикладні розробки у сфері державного управління</t>
  </si>
  <si>
    <t>0301130</t>
  </si>
  <si>
    <t>0950</t>
  </si>
  <si>
    <t>Фінансова підтримка розвитку інфраструктури наукової діяльності у сфері зв'язку та інформатизації</t>
  </si>
  <si>
    <t>3106040</t>
  </si>
  <si>
    <t>Підготовка кадрів для сфери зв'язку та інформатизації вищими навчальними закладами І та ІІ рівнів акредитації</t>
  </si>
  <si>
    <t>3106050</t>
  </si>
  <si>
    <t>Підготовка кадрів для сфери зв'язку та інформатизації вищими навчальними закладами ІІІ та ІV рівнів акредитації</t>
  </si>
  <si>
    <t>3106060</t>
  </si>
  <si>
    <t>Спецоб'єкти</t>
  </si>
  <si>
    <t>3106080</t>
  </si>
  <si>
    <t>Національна програма інформатизації</t>
  </si>
  <si>
    <t>3106090</t>
  </si>
  <si>
    <t>Підвищення кваліфікації державних службовців п'ятої - сьомої категорій у сфері зв'язку та інформатизації</t>
  </si>
  <si>
    <t>3106120</t>
  </si>
  <si>
    <t>Відшкодування витрат державних підприємств зв'язку на розповсюдження вітчизняних періодичних друкованих видань</t>
  </si>
  <si>
    <t>3106130</t>
  </si>
  <si>
    <t>Розгортання зон синхронного наземного цифрового мовлення</t>
  </si>
  <si>
    <t>3107000</t>
  </si>
  <si>
    <t>Головне управління Державної фельд'єгерської  служби України</t>
  </si>
  <si>
    <t>3107010</t>
  </si>
  <si>
    <t>Доставка дипломатичної кореспонденції за кордон і в Україну</t>
  </si>
  <si>
    <t>3107020</t>
  </si>
  <si>
    <t>Доставка спеціальної службової кореспонденції органам державної влади</t>
  </si>
  <si>
    <t>3108000</t>
  </si>
  <si>
    <t>Державна авіаційна адміністрація</t>
  </si>
  <si>
    <t>3108020</t>
  </si>
  <si>
    <t>Стаціонарне медичне обслуговування та сертифікація льотно-диспетчерського складу працівників авіаційного транспорту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</si>
  <si>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</si>
  <si>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</si>
  <si>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3108040</t>
  </si>
  <si>
    <t>0454</t>
  </si>
  <si>
    <t>Страховий фонд безпеки авіації</t>
  </si>
  <si>
    <t>3108050</t>
  </si>
  <si>
    <t>Придбання повітряних суден на умовах кредитування</t>
  </si>
  <si>
    <t>3108060</t>
  </si>
  <si>
    <t>3108810</t>
  </si>
  <si>
    <t>Будівництво пасажирського сервісного центру на привокзальній площі ДП "Міжнародний аеропорт "Бориспіль"</t>
  </si>
  <si>
    <t>3110000</t>
  </si>
  <si>
    <t>Державна служба автомобільних доріг України</t>
  </si>
  <si>
    <t>3111000</t>
  </si>
  <si>
    <t>Апарат Державної служби автомобільних доріг України</t>
  </si>
  <si>
    <t>3111010</t>
  </si>
  <si>
    <t>0456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</si>
  <si>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</si>
  <si>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</si>
  <si>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і утримання автомобільних доріг загального користування</t>
  </si>
  <si>
    <t>3111030</t>
  </si>
  <si>
    <t>Погашення зобов'язань за кредитами, отриманими під гарантію Кабінету Міністрів України на розвиток мережі автомобільних доріг загального користування</t>
  </si>
  <si>
    <t>3120000</t>
  </si>
  <si>
    <t>Міністерство транспорту та зв'язку України (загальнодержавні видатки)</t>
  </si>
  <si>
    <t>3121000</t>
  </si>
  <si>
    <t>3121020</t>
  </si>
  <si>
    <t xml:space="preserve">Субвенція з державного бюджету місцевим бюджетам на  будівництво та розвиток мережі метрополітенів </t>
  </si>
  <si>
    <t>3121050</t>
  </si>
  <si>
    <t>Субвенція з державного бюджету обласному бюджету Донецької області на комплексну реконструкцію, розширення та технічне переоснащення комунального підприємства "Міжнародний аеропорт "Донецьк"</t>
  </si>
  <si>
    <t>3130000</t>
  </si>
  <si>
    <t>Державна служба автомобільних доріг України (загальнодержавні видатки)</t>
  </si>
  <si>
    <t>3131000</t>
  </si>
  <si>
    <t>3131020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</si>
  <si>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</si>
  <si>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3131030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</si>
  <si>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у м. Запоріжжя     </t>
  </si>
  <si>
    <t>3200000</t>
  </si>
  <si>
    <t>Міністерство України з питань надзвичайних ситуацій та у справах захисту населення від наслідків Чорнобильської катастрофи</t>
  </si>
  <si>
    <t>3201000</t>
  </si>
  <si>
    <t>Апарат Міністерства України з питань надзвичайних ситуацій та у справах захисту населення від наслідків Чорнобильської катастрофи</t>
  </si>
  <si>
    <t>3201010</t>
  </si>
  <si>
    <t>Керівництво та управління у сфері надзвичайних ситуацій та соціального захисту населення від наслідків Чорнобильської катастрофи</t>
  </si>
  <si>
    <t>3201130</t>
  </si>
  <si>
    <t>Інформування громадськості з питань ліквідації наслідків Чорнобильської катастрофи та цивільного захисту населення</t>
  </si>
  <si>
    <t>3201180</t>
  </si>
  <si>
    <t>Внесок України до Чорнобильського фонду "Укриття" на реалізацію програми SIP</t>
  </si>
  <si>
    <t>3201190</t>
  </si>
  <si>
    <t>Будівництво пускового комплексу "Вектор"</t>
  </si>
  <si>
    <t>3201210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</si>
  <si>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</si>
  <si>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3201220</t>
  </si>
  <si>
    <t>Радіологічний захист населення та екологічне оздоровлення території, що зазнала радіоактивного забруднення</t>
  </si>
  <si>
    <t>3201230</t>
  </si>
  <si>
    <t>Наукове забезпечення робіт та інформаційні системи щодо ліквідації наслідків Чорнобильської катастрофи</t>
  </si>
  <si>
    <t>3201240</t>
  </si>
  <si>
    <t>Виконання робіт у сфері поводження з радіоактивними відходами неядерного циклу та ліквідація радіаційних аварій</t>
  </si>
  <si>
    <t>3201270</t>
  </si>
  <si>
    <t>22310000000</t>
  </si>
  <si>
    <t>Летичiвський р-н</t>
  </si>
  <si>
    <t>02310000000</t>
  </si>
  <si>
    <t>Липовецький р-н</t>
  </si>
  <si>
    <t>18309000000</t>
  </si>
  <si>
    <t>Липоводолинський р-н</t>
  </si>
  <si>
    <t>23310000000</t>
  </si>
  <si>
    <t>Лисянський р-н</t>
  </si>
  <si>
    <t>02311000000</t>
  </si>
  <si>
    <t>Літинський р-н</t>
  </si>
  <si>
    <t>20320000000</t>
  </si>
  <si>
    <t>Лозівський р-н</t>
  </si>
  <si>
    <t>03307000000</t>
  </si>
  <si>
    <t>Локачинський р-н</t>
  </si>
  <si>
    <t>16311000000</t>
  </si>
  <si>
    <t>Лохвицький р-н</t>
  </si>
  <si>
    <t>16312000000</t>
  </si>
  <si>
    <t>Лубенський р-н</t>
  </si>
  <si>
    <t>06311000000</t>
  </si>
  <si>
    <t>Лугинський р-н</t>
  </si>
  <si>
    <t>12306000000</t>
  </si>
  <si>
    <t>Лутугинський р-н</t>
  </si>
  <si>
    <t>03308000000</t>
  </si>
  <si>
    <t>Луцький р-н</t>
  </si>
  <si>
    <t>06312000000</t>
  </si>
  <si>
    <t>Любарський р-н</t>
  </si>
  <si>
    <t>15316000000</t>
  </si>
  <si>
    <t>Любашівський р-н</t>
  </si>
  <si>
    <t>03309000000</t>
  </si>
  <si>
    <t>Любешівський р-н</t>
  </si>
  <si>
    <t>03310000000</t>
  </si>
  <si>
    <t>Любомльський р-н</t>
  </si>
  <si>
    <t>05309000000</t>
  </si>
  <si>
    <t>Маp'їнський р-н</t>
  </si>
  <si>
    <t>04307000000</t>
  </si>
  <si>
    <t>Магдалинiвський р-н</t>
  </si>
  <si>
    <t>10314000000</t>
  </si>
  <si>
    <t>Макарiвський р-н</t>
  </si>
  <si>
    <t>06313000000</t>
  </si>
  <si>
    <t>Малинський р-н</t>
  </si>
  <si>
    <t>11310000000</t>
  </si>
  <si>
    <t>Маловисківський р-н</t>
  </si>
  <si>
    <t>03311000000</t>
  </si>
  <si>
    <t>Маневицький р-н</t>
  </si>
  <si>
    <t>23311000000</t>
  </si>
  <si>
    <t>Манькiвський р-н</t>
  </si>
  <si>
    <t>12307000000</t>
  </si>
  <si>
    <t>Марківський р-н</t>
  </si>
  <si>
    <t>16313000000</t>
  </si>
  <si>
    <t>Машівський р-н</t>
  </si>
  <si>
    <t>04308000000</t>
  </si>
  <si>
    <t>Межiвський р-н</t>
  </si>
  <si>
    <t>08310000000</t>
  </si>
  <si>
    <t>Мелітопольський р-н</t>
  </si>
  <si>
    <t>25311000000</t>
  </si>
  <si>
    <t>Менський р-н</t>
  </si>
  <si>
    <t>13309000000</t>
  </si>
  <si>
    <t>Миколаївський р-н (Львівська обл.)</t>
  </si>
  <si>
    <t>14314000000</t>
  </si>
  <si>
    <t>Миколаївський р-н (Миколаївська обл.)</t>
  </si>
  <si>
    <t>15317000000</t>
  </si>
  <si>
    <t>Миколаївський р-н (Одеська обл.)</t>
  </si>
  <si>
    <t>16314000000</t>
  </si>
  <si>
    <t>Миргородський р-н</t>
  </si>
  <si>
    <t>10315000000</t>
  </si>
  <si>
    <t>Миронiвський р-н</t>
  </si>
  <si>
    <t>08311000000</t>
  </si>
  <si>
    <t>Михайлівський р-н</t>
  </si>
  <si>
    <t>07306000000</t>
  </si>
  <si>
    <t>Міжгірський р-н</t>
  </si>
  <si>
    <t>12308000000</t>
  </si>
  <si>
    <t>Міловський р-н</t>
  </si>
  <si>
    <t>17311000000</t>
  </si>
  <si>
    <t>Млинiвський р-н</t>
  </si>
  <si>
    <t>02312000000</t>
  </si>
  <si>
    <t>Могилів-Подільський р-н</t>
  </si>
  <si>
    <t>23312000000</t>
  </si>
  <si>
    <t>Монастирищенський р-н</t>
  </si>
  <si>
    <t>19311000000</t>
  </si>
  <si>
    <t>Монастириський р-н</t>
  </si>
  <si>
    <t>13310000000</t>
  </si>
  <si>
    <t>Мостиський р-н</t>
  </si>
  <si>
    <t>07307000000</t>
  </si>
  <si>
    <t>Мукачівський р-н</t>
  </si>
  <si>
    <t>02313000000</t>
  </si>
  <si>
    <t>Мурованокуриловецький р-н</t>
  </si>
  <si>
    <t>04309000000</t>
  </si>
  <si>
    <t>Нiкопольський р-н</t>
  </si>
  <si>
    <t>09309000000</t>
  </si>
  <si>
    <t>Надвірнянський р-н</t>
  </si>
  <si>
    <t>06314000000</t>
  </si>
  <si>
    <t>Народицький р-н</t>
  </si>
  <si>
    <t>18310000000</t>
  </si>
  <si>
    <t>Недригайлівський р-н</t>
  </si>
  <si>
    <t>02314000000</t>
  </si>
  <si>
    <t>Немирівський р-н</t>
  </si>
  <si>
    <t>01308000000</t>
  </si>
  <si>
    <t>Нижньогірський р-н</t>
  </si>
  <si>
    <t>21313000000</t>
  </si>
  <si>
    <t>Нижньосірогозький р-н</t>
  </si>
  <si>
    <t>25312000000</t>
  </si>
  <si>
    <t>Ніжинський р-н</t>
  </si>
  <si>
    <t>11311000000</t>
  </si>
  <si>
    <t>Новгородківський р-н</t>
  </si>
  <si>
    <t>25313000000</t>
  </si>
  <si>
    <t>Новгород-Сіверський р-н</t>
  </si>
  <si>
    <t>05310000000</t>
  </si>
  <si>
    <t>Hовоазовський р-н</t>
  </si>
  <si>
    <t>12309000000</t>
  </si>
  <si>
    <t>Новоайдарський р-н</t>
  </si>
  <si>
    <t>11312000000</t>
  </si>
  <si>
    <t>Новоархангельський р-н</t>
  </si>
  <si>
    <t>14315000000</t>
  </si>
  <si>
    <t>Новобузький р-н</t>
  </si>
  <si>
    <t>20321000000</t>
  </si>
  <si>
    <t>Нововодолазький р-н</t>
  </si>
  <si>
    <t>21314000000</t>
  </si>
  <si>
    <t>Нововоронцовський р-н</t>
  </si>
  <si>
    <t>06315000000</t>
  </si>
  <si>
    <t>Новоград-Волинський р-н</t>
  </si>
  <si>
    <t>08312000000</t>
  </si>
  <si>
    <t>Новомиколаївський р-н</t>
  </si>
  <si>
    <t>11313000000</t>
  </si>
  <si>
    <t>Новомиргородський р-н</t>
  </si>
  <si>
    <t>04310000000</t>
  </si>
  <si>
    <t>Новомосковський р-н</t>
  </si>
  <si>
    <t>14316000000</t>
  </si>
  <si>
    <t>Новоодеський р-н</t>
  </si>
  <si>
    <t>12310000000</t>
  </si>
  <si>
    <t>Новопсковський р-н</t>
  </si>
  <si>
    <t>16315000000</t>
  </si>
  <si>
    <t>Новосанжарський р-н</t>
  </si>
  <si>
    <t>24307000000</t>
  </si>
  <si>
    <t>Новоселицький р-н</t>
  </si>
  <si>
    <t>2507070</t>
  </si>
  <si>
    <t>Одноразова матеріальна допомога інвалідам</t>
  </si>
  <si>
    <t>2507080</t>
  </si>
  <si>
    <t>Соціальна, трудова та професійна реабілітація інвалідів</t>
  </si>
  <si>
    <t>в тому числі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</si>
  <si>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</si>
  <si>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</si>
  <si>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2510000</t>
  </si>
  <si>
    <t>Самбірський р-н</t>
  </si>
  <si>
    <t>15322000000</t>
  </si>
  <si>
    <t>Державне мито</t>
  </si>
  <si>
    <t>22100000</t>
  </si>
  <si>
    <t>Митні збори</t>
  </si>
  <si>
    <t>22110000</t>
  </si>
  <si>
    <t>Єдиний збір, який справляється у пунктах пропуску через державний кордон України</t>
  </si>
  <si>
    <t>22120000</t>
  </si>
  <si>
    <t>Плата за надані в оренду ставки, що знаходяться в басейнах   річок загальнодержавного значення</t>
  </si>
  <si>
    <t>22200000</t>
  </si>
  <si>
    <t>Плата за митне оформлення товарів і транспортних засобів поза місцем розташування митних органів або поза робочим часом, установленим для митних органів</t>
  </si>
  <si>
    <t>24000000</t>
  </si>
  <si>
    <t>Інші неподаткові надходження</t>
  </si>
  <si>
    <t>24010000</t>
  </si>
  <si>
    <t>Надходження коштів від реалізації конфіскованого майна</t>
  </si>
  <si>
    <t>24030000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</si>
  <si>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</si>
  <si>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24040000</t>
  </si>
  <si>
    <t>Надходження коштів від реалізації космічної техніки військового та подвійного призначення, що належить Національному космічному агентству України</t>
  </si>
  <si>
    <t>24050000</t>
  </si>
  <si>
    <t>Надходження коштів від реалізації надлишкового озброєння, військової та спеціальної техніки, іншого майна Збройних сил України та інших утворених згідно з законодавством  військових формувань і правоохоронних органів</t>
  </si>
  <si>
    <t>24060000</t>
  </si>
  <si>
    <t>24060200</t>
  </si>
  <si>
    <t>Збори за послуги, пов'язані з охороною прав на інтелектуальну власність</t>
  </si>
  <si>
    <t>24060300</t>
  </si>
  <si>
    <t>24060400</t>
  </si>
  <si>
    <t>Надходження від видачі сертифікатів на експортно-імпортні операції з наркотичними засобами, психотропними речовинами і прекурсорами</t>
  </si>
  <si>
    <t>24060500</t>
  </si>
  <si>
    <t>Відрахування від суми коштів, витрачених на рекламу тютюнових виробів та/або алкогольних напоїв</t>
  </si>
  <si>
    <t>24060800</t>
  </si>
  <si>
    <t>Надходження від збору за проведення гастрольних заходів</t>
  </si>
  <si>
    <t>24060900</t>
  </si>
  <si>
    <t>Надходження коштів від продажу спеціальних дозволів на користування надрами та збору за видачу таких дозволів</t>
  </si>
  <si>
    <t>24061000</t>
  </si>
  <si>
    <t>Плата за виділення номерного ресурсу</t>
  </si>
  <si>
    <t>24061400</t>
  </si>
  <si>
    <t>Збір за користування радіочастотним ресурсом</t>
  </si>
  <si>
    <t>24061500</t>
  </si>
  <si>
    <t>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</t>
  </si>
  <si>
    <t>24061700</t>
  </si>
  <si>
    <t>Плата за оформлення посвідчення закордонного українця</t>
  </si>
  <si>
    <t>24061800</t>
  </si>
  <si>
    <t>Надходження до страхового фонду безпеки авіації</t>
  </si>
  <si>
    <t>24062100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</si>
  <si>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</si>
  <si>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24090000</t>
  </si>
  <si>
    <t>Портовий (адміністративний) збір</t>
  </si>
  <si>
    <t>24110000</t>
  </si>
  <si>
    <t>Доходи від операцій з кредитування та надання гарантій</t>
  </si>
  <si>
    <t>24110100</t>
  </si>
  <si>
    <t>Плата за надання гарантій та позик, отриманих за рахунок коштів, залучених державою та/або під державні гарантії</t>
  </si>
  <si>
    <t>24110200</t>
  </si>
  <si>
    <t>Плата за користування позиками, наданими за рахунок коштів, залучених державою</t>
  </si>
  <si>
    <t>24110400</t>
  </si>
  <si>
    <t>Відсотки за користування пільговим довгостроковим державним кредитом, наданим молодим сім'ям та одиноким молодим громадянам на будівництво (реконструкцію) та придбання житла</t>
  </si>
  <si>
    <t>24110800</t>
  </si>
  <si>
    <t>Відсотки за користування бюджетними позичками та кредитами</t>
  </si>
  <si>
    <t>24120000</t>
  </si>
  <si>
    <t>Збір у вигляді цільової надбавки до діючого тарифу на електричну та теплову енергію</t>
  </si>
  <si>
    <t>24130000</t>
  </si>
  <si>
    <t>24140000</t>
  </si>
  <si>
    <t>Додаткові збори на виплату пенсій</t>
  </si>
  <si>
    <t>24140100</t>
  </si>
  <si>
    <t>Сплата збору з купівлі-продажу валюти</t>
  </si>
  <si>
    <t>24140200</t>
  </si>
  <si>
    <t>Сплата збору з торгівлі ювелірними виробами із золота (крім обручок), платини і дорогоцінного каміння</t>
  </si>
  <si>
    <t>24140300</t>
  </si>
  <si>
    <t>Сплата збору при відчуженні легкових автомобілів</t>
  </si>
  <si>
    <t>24140500</t>
  </si>
  <si>
    <t>Сплата збору з операцій купівлі-продажу нерухомого майна</t>
  </si>
  <si>
    <t>24140600</t>
  </si>
  <si>
    <t>Сплата збору з послуг стільникового рухомого зв'язку</t>
  </si>
  <si>
    <t>24150000</t>
  </si>
  <si>
    <t>Збір у вигляді цільової надбавки до діючого тарифу на природний газ для споживачів усіх форм власності</t>
  </si>
  <si>
    <t>25000000</t>
  </si>
  <si>
    <t xml:space="preserve">Власні надходження бюджетних установ </t>
  </si>
  <si>
    <t>25010000</t>
  </si>
  <si>
    <t>Плата за послуги, що надаються бюджетними установами</t>
  </si>
  <si>
    <t>25020000</t>
  </si>
  <si>
    <t>Інші джерела власних надходжень бюджетних установ</t>
  </si>
  <si>
    <t>30000000</t>
  </si>
  <si>
    <t>Доходи від операцій з капіталом</t>
  </si>
  <si>
    <t>31000000</t>
  </si>
  <si>
    <t>Надходження від продажу основного капіталу</t>
  </si>
  <si>
    <t>31010000</t>
  </si>
  <si>
    <t xml:space="preserve">Надходження коштів від реалізації безхазяйного майна,  майна, що  за правом спадкоємства перейшло у власність держави, та скарбів, знахідок, а також валютні цінності і грошові кошти, власники яких невідомі  </t>
  </si>
  <si>
    <t>31020000</t>
  </si>
  <si>
    <t xml:space="preserve">Надходження коштів від Державного фонду дорогоцінних металів і дорогоцінного каміння </t>
  </si>
  <si>
    <t>32000000</t>
  </si>
  <si>
    <t>Надходження від реалізації державних запасів товарів</t>
  </si>
  <si>
    <t>32010000</t>
  </si>
  <si>
    <t>Надходження від реалізації матеріальних цінностей державного резерву</t>
  </si>
  <si>
    <t>32020000</t>
  </si>
  <si>
    <t>Надходження від реалізації розброньованих матеріальних цінностей мобілізаційного резерву</t>
  </si>
  <si>
    <t>33000000</t>
  </si>
  <si>
    <t>Надходження від продажу землі і нематеріальних активів</t>
  </si>
  <si>
    <t>42000000</t>
  </si>
  <si>
    <t>Від урядів зарубіжних країн та міжнародних організацій</t>
  </si>
  <si>
    <t>42010000</t>
  </si>
  <si>
    <t>Надходження від секретаріату ООН, ОБСЄ або іншої регіональної організації за участь українського контингенту у миротворчих операціях</t>
  </si>
  <si>
    <t>50000000</t>
  </si>
  <si>
    <t>Цільові фонди</t>
  </si>
  <si>
    <t>50070000</t>
  </si>
  <si>
    <t>Платежі до Фонду соціального захисту інвалідів</t>
  </si>
  <si>
    <t>50080000</t>
  </si>
  <si>
    <t>Збір за забруднення навколишнього природного середовища</t>
  </si>
  <si>
    <t>Обласний бюджет Одеської області</t>
  </si>
  <si>
    <t>16100000000</t>
  </si>
  <si>
    <t>Обласний бюджет Полтавської області</t>
  </si>
  <si>
    <t>17100000000</t>
  </si>
  <si>
    <t>Обласний бюджет Рівненської області</t>
  </si>
  <si>
    <t>18100000000</t>
  </si>
  <si>
    <t>Обласний бюджет Сумської області</t>
  </si>
  <si>
    <t>19100000000</t>
  </si>
  <si>
    <t>Обласний бюджет Тернопільської області</t>
  </si>
  <si>
    <t>20100000000</t>
  </si>
  <si>
    <t>Обласний бюджет Харківської області</t>
  </si>
  <si>
    <t>21100000000</t>
  </si>
  <si>
    <t>Обласний бюджет Херсонської області</t>
  </si>
  <si>
    <t>22100000000</t>
  </si>
  <si>
    <t>Обласний бюджет Хмельницької області</t>
  </si>
  <si>
    <t>23100000000</t>
  </si>
  <si>
    <t>Обласний бюджет Черкаської області</t>
  </si>
  <si>
    <t>24100000000</t>
  </si>
  <si>
    <t>Обласний бюджет Чернівецької області</t>
  </si>
  <si>
    <t>25100000000</t>
  </si>
  <si>
    <t>Обласний бюджет Чернігівської області</t>
  </si>
  <si>
    <t>26000000000</t>
  </si>
  <si>
    <t>Міський бюджет  міста Києва</t>
  </si>
  <si>
    <t>27000000000</t>
  </si>
  <si>
    <t>Міський бюджет міста Севастополя</t>
  </si>
  <si>
    <t xml:space="preserve">ВСЬОГО </t>
  </si>
  <si>
    <t>міжбюджетних взаємовідносин  державного бюджету з  місцевими бюджетами  на 2007 рік</t>
  </si>
  <si>
    <t xml:space="preserve"> Додаткова дотація з державного бюджету на:</t>
  </si>
  <si>
    <t>Субвенції з державного бюджету</t>
  </si>
  <si>
    <t>Субвенція загального фонду на:</t>
  </si>
  <si>
    <t>Субвенції спеціального фонду на:</t>
  </si>
  <si>
    <t xml:space="preserve"> вирівнювання фінансової забезпеченості</t>
  </si>
  <si>
    <t xml:space="preserve">  забезпечення утримання соціальної інфраструктури міста Славутича</t>
  </si>
  <si>
    <t>здійснення повноважень, встановлених Законом України "Про затвердження Конституції Автономної Республіки Крим"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</si>
  <si>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</si>
  <si>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</si>
  <si>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 надання пільг та житлових субсидій населенню на придбання твердого та рідкого  пічного побутового палива і скрапленого газу</t>
  </si>
  <si>
    <t xml:space="preserve"> виконання заходів щодо радіаційного та соціального захисту населення міста Жовті Води</t>
  </si>
  <si>
    <t xml:space="preserve"> компенсацію втрат доходів внаслідок розміщення Чорноморського флоту Російської Федерації на території міст Севастополя, Феодосії та смт. Гвардійське Сімферопольського району</t>
  </si>
  <si>
    <t>збереження історичної забудови міст, об'єктів історико-кульктурної спадщини, впорядкування історичних населених місць України</t>
  </si>
  <si>
    <t>фінансування у 2007 році Програм-переможців Всеукраїнського конкурсу проектів та програм розвитку місцевого самоврядування 2006 року</t>
  </si>
  <si>
    <t>комплекс заходів по укріпленню о. Коса Тузла</t>
  </si>
  <si>
    <t>берегоукріплювальні роботи на  о. Зміїний</t>
  </si>
  <si>
    <t xml:space="preserve">Заходи, пов'язані з проведенням продажу земельних ділянок під об'єктами, які підлягають приватизації </t>
  </si>
  <si>
    <t>3503000</t>
  </si>
  <si>
    <t>Національне агентство України з питань забезпечення ефективного використання енергетичних ресурсів</t>
  </si>
  <si>
    <t>3503010</t>
  </si>
  <si>
    <t>Керівництво та управління у сфері ефективного використання енергетичних ресурсів</t>
  </si>
  <si>
    <t>3503020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</si>
  <si>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</si>
  <si>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3504000</t>
  </si>
  <si>
    <t>Державне казначейство України</t>
  </si>
  <si>
    <t>3504020</t>
  </si>
  <si>
    <t>Підвищення кваліфікації працівників органів Державного казначейства України</t>
  </si>
  <si>
    <t>3505000</t>
  </si>
  <si>
    <t>Підготовка та підвищення кваліфікації кадрів для сфери міжнародних відносин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</si>
  <si>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</si>
  <si>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</si>
  <si>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</si>
  <si>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Офіційні трансферти</t>
  </si>
  <si>
    <t>41010100</t>
  </si>
  <si>
    <t>Кошти, що надходять до Державного бюджету з інших бюджетів</t>
  </si>
  <si>
    <t>Разом доходів (без урахування міжбюджетних трансфертів)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</si>
  <si>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</si>
  <si>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</si>
  <si>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</si>
  <si>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</si>
  <si>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11020000</t>
  </si>
  <si>
    <t>Податок на прибуток підприємств</t>
  </si>
  <si>
    <t>13000000</t>
  </si>
  <si>
    <t>Збори за спеціальне використання природних ресурсів</t>
  </si>
  <si>
    <t>13010000</t>
  </si>
  <si>
    <t xml:space="preserve">Збір за  спеціальне використання лісових ресурсів та користування земельними ділянками лісового фонду </t>
  </si>
  <si>
    <t>13010100</t>
  </si>
  <si>
    <t>Збір за спеціальне використання лісових ресурсів державного значення</t>
  </si>
  <si>
    <t>13020000</t>
  </si>
  <si>
    <t>Збір за спеціальне водокористування</t>
  </si>
  <si>
    <t>13030000</t>
  </si>
  <si>
    <t>Платежі за користування надрами</t>
  </si>
  <si>
    <t>13030100</t>
  </si>
  <si>
    <t>13040000</t>
  </si>
  <si>
    <t>Збір за  геологорозвідувальні роботи, виконані за рахунок  державного бюджету</t>
  </si>
  <si>
    <t>13070000</t>
  </si>
  <si>
    <t>Плата за використання інших природних ресурсів</t>
  </si>
  <si>
    <t>14000000</t>
  </si>
  <si>
    <t>Внутрішні податки на товари та послуги</t>
  </si>
  <si>
    <t>14010000</t>
  </si>
  <si>
    <t>Податок на додану вартість</t>
  </si>
  <si>
    <t>14010100</t>
  </si>
  <si>
    <t>Податок на додану вартість із вироблених в Україні товарів (робіт, послуг)</t>
  </si>
  <si>
    <t>14010200</t>
  </si>
  <si>
    <t>Бюджетне відшкодування податку на додану вартість грошовими коштами</t>
  </si>
  <si>
    <t>14010300</t>
  </si>
  <si>
    <t xml:space="preserve">Податок на додану вартість із ввезених на територію України товарів </t>
  </si>
  <si>
    <t>14020000</t>
  </si>
  <si>
    <t>Акцизний збір із вироблених в Україні товарів</t>
  </si>
  <si>
    <t>14030000</t>
  </si>
  <si>
    <t>Акцизний збір із ввезених на територію України товарів</t>
  </si>
  <si>
    <t>14060000</t>
  </si>
  <si>
    <t>Плата за ліцензії на певні види господарської  діяльності</t>
  </si>
  <si>
    <t>14060200</t>
  </si>
  <si>
    <t xml:space="preserve">Плата за видачу ліцензій та сертифікатів </t>
  </si>
  <si>
    <t>14060400</t>
  </si>
  <si>
    <t>Кошти в іноземній валюті за реєстрацію представництв іноземних суб'єктів господарської діяльності</t>
  </si>
  <si>
    <t>14060500</t>
  </si>
  <si>
    <t>Плата за ліцензії на виробництво спирту етилового, коньячного і плодового, алкогольних напоїв та тютюнових виробів</t>
  </si>
  <si>
    <t>14060600</t>
  </si>
  <si>
    <t>Плата за ліцензії на право експорту, імпорту та оптової  торгівлі спирту етилового, коньячного та плодового</t>
  </si>
  <si>
    <t>14060700</t>
  </si>
  <si>
    <t>Плата за ліцензії на право експорту, імпорту алкогольними  напоями та тютюновими виробами</t>
  </si>
  <si>
    <t>14060900</t>
  </si>
  <si>
    <t>Плата за державну реєстрацію, крім плати за державну реєстрацію суб'єктів підприємницької діяльності</t>
  </si>
  <si>
    <t>14061000</t>
  </si>
  <si>
    <t>Плата за ліцензії на право оптової торгівлі алкогольними напоями та тютюновими виробами</t>
  </si>
  <si>
    <t>14061200</t>
  </si>
  <si>
    <t>Грошовий (ліцензійний) збір за видачу ліцензій за кабельне мовлення, ретрансляцію, проводове (кабельне) мовлення і час мовлення</t>
  </si>
  <si>
    <t>14061400</t>
  </si>
  <si>
    <t>Плата за видачу, переоформлення, продовження терміну дії ліцензій на користування радіочастотним ресурсом України та видачу дублікатів таких ліцензій</t>
  </si>
  <si>
    <t>14061500</t>
  </si>
  <si>
    <t>Плата за ліцензії, видані Національною комісією регулювання електроенергетики</t>
  </si>
  <si>
    <t>14061700</t>
  </si>
  <si>
    <t>Плата за видачу, переоформлення, продовження терміну дії ліцензій на здійснення діяльності у сфері телекомунікацій та видачу копій і дублікатів таких ліцензій</t>
  </si>
  <si>
    <t>15000000</t>
  </si>
  <si>
    <t>Податки на міжнародну торгівлю та зовнішні операції</t>
  </si>
  <si>
    <t>15010000</t>
  </si>
  <si>
    <t>Ввізне мито</t>
  </si>
  <si>
    <t>15010100</t>
  </si>
  <si>
    <t>Мито на товари, що ввозяться суб'єктами підприємницької діяльності</t>
  </si>
  <si>
    <t>15010200</t>
  </si>
  <si>
    <t>Мито на товари, які ввозяться (пересилаються) громадянами</t>
  </si>
  <si>
    <t>15010500</t>
  </si>
  <si>
    <t>Мито на нафтопродукти, транспортні засоби та шини до них, що ввозяться суб"єктами підприємницької діяльності та громадянами</t>
  </si>
  <si>
    <t>15020000</t>
  </si>
  <si>
    <t>Вивізне мито</t>
  </si>
  <si>
    <t>15020100</t>
  </si>
  <si>
    <t>Мито на товари, що вивозяться суб'єктами підприємницької  діяльності</t>
  </si>
  <si>
    <t>15030000</t>
  </si>
  <si>
    <t>Кошти, отримані за вчинення консульських дій</t>
  </si>
  <si>
    <t>16000000</t>
  </si>
  <si>
    <t>Інші податки</t>
  </si>
  <si>
    <t>16060000</t>
  </si>
  <si>
    <t>Збір на розвиток виноградарства, садівництва і хмелярства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</si>
  <si>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</si>
  <si>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</si>
  <si>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</si>
  <si>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</si>
  <si>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</si>
  <si>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прибутку (доходу) господарських організацій, що вилучається до бюджету та  дивіденди, нараховані на акції (частки, паї) господарських товариств, які є у державній власності</t>
  </si>
  <si>
    <t>21020000</t>
  </si>
  <si>
    <t>Надходження від перевищення валових доходів над видатками Національного банку України</t>
  </si>
  <si>
    <t>21030000</t>
  </si>
  <si>
    <t>Надходження від грошово-речових лотерей</t>
  </si>
  <si>
    <t>21040000</t>
  </si>
  <si>
    <t>Надходження від розміщення в установах банків тимчасово вільних бюджетних коштів</t>
  </si>
  <si>
    <t>21060000</t>
  </si>
  <si>
    <t>Рентна плата</t>
  </si>
  <si>
    <t>21060100</t>
  </si>
  <si>
    <t>Рентна плата за нафту, що видобувається в Україні</t>
  </si>
  <si>
    <t>21060200</t>
  </si>
  <si>
    <t>Рентна плата за природний газ, що видобувається в Україні</t>
  </si>
  <si>
    <t>21060500</t>
  </si>
  <si>
    <t xml:space="preserve">Рентна плата за транзитне транспортування природного газу </t>
  </si>
  <si>
    <t>21060600</t>
  </si>
  <si>
    <t>Рентна плата за транспортування нафти та нафтопродуктів магістральними нафтопроводами та нафтопродуктопроводами</t>
  </si>
  <si>
    <t>21060700</t>
  </si>
  <si>
    <t xml:space="preserve">Рентна плата за транзитне транспортування аміаку </t>
  </si>
  <si>
    <t>21060800</t>
  </si>
  <si>
    <t>Рентна плата за газовий конденсат, що видобувається в Україні</t>
  </si>
  <si>
    <t>21080000</t>
  </si>
  <si>
    <t>Інші надходження</t>
  </si>
  <si>
    <t>22000000</t>
  </si>
  <si>
    <t>Адміністративні збори та платежі, доходи від некомерційного та побічного продажу</t>
  </si>
  <si>
    <t>22010000</t>
  </si>
  <si>
    <t>Реєстраційний збір за проведення державних прав та їх обтяжень</t>
  </si>
  <si>
    <t>22050000</t>
  </si>
  <si>
    <t>Оплата витрат з інформаційно-технічного забезпечення  розгляду справ у судах</t>
  </si>
  <si>
    <t>22060000</t>
  </si>
  <si>
    <t>Плата за надання послуг службою дозвільної системи органів внутрішніх справ</t>
  </si>
  <si>
    <t>22070000</t>
  </si>
  <si>
    <t>Виконавчий збір</t>
  </si>
  <si>
    <t>22080000</t>
  </si>
  <si>
    <t>Плата за оренду цілісних майнових комплексів та іншого державного майна</t>
  </si>
  <si>
    <t>22090000</t>
  </si>
  <si>
    <t>Заходи з охорони культурної спадщини, паспортизація, інвентаризація та реставрація пам'яток культурної спадщини</t>
  </si>
  <si>
    <t>1804000</t>
  </si>
  <si>
    <t>Державна служба туризму і курортів</t>
  </si>
  <si>
    <t>1804020</t>
  </si>
  <si>
    <t>0472</t>
  </si>
  <si>
    <t>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</t>
  </si>
  <si>
    <t>1804030</t>
  </si>
  <si>
    <t>Фінансова підтримка розвитку туризму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</si>
  <si>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</si>
  <si>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</si>
  <si>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</si>
  <si>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</si>
  <si>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</si>
  <si>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Державна служба кінематографії</t>
  </si>
  <si>
    <t>1806020</t>
  </si>
  <si>
    <t>0823</t>
  </si>
  <si>
    <t>Створення та розповсюдження національних фільмів</t>
  </si>
  <si>
    <t>1806800</t>
  </si>
  <si>
    <t>Реконструкція та технічне переоснащення Будинку кіно Національної спілки кінематографістів України</t>
  </si>
  <si>
    <t>1810000</t>
  </si>
  <si>
    <t>Міністерство культури і туризму України (загальнодержавні видатки)</t>
  </si>
  <si>
    <t>1811000</t>
  </si>
  <si>
    <t>1811050</t>
  </si>
  <si>
    <t>Субвенція з державного бюджету обласному бюджету Одеської області на завершення комплексної реконструкції, реставрації та введення в експлуатацію Одеського державного академічного театру опери та балету</t>
  </si>
  <si>
    <t>1811070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</si>
  <si>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пам’яток та заповідників</t>
  </si>
  <si>
    <t>1900000</t>
  </si>
  <si>
    <t>Державний комітет лісового господарства України</t>
  </si>
  <si>
    <t>1901000</t>
  </si>
  <si>
    <t>Апарат Державного комітету лісового господарства України</t>
  </si>
  <si>
    <t>1901010</t>
  </si>
  <si>
    <t>Керівництво та управління у сфері лісового господарства</t>
  </si>
  <si>
    <t>1901020</t>
  </si>
  <si>
    <t>Фундаментальні дослідження у сфері екологічної безпеки в лісовому господарстві</t>
  </si>
  <si>
    <t>1901030</t>
  </si>
  <si>
    <t>0482</t>
  </si>
  <si>
    <t>Прикладні розробки у сфері розвитку лісового господарства</t>
  </si>
  <si>
    <t>1901040</t>
  </si>
  <si>
    <t>Фінансова підтримка підготовки наукових кадрів у сфері лісового господарства</t>
  </si>
  <si>
    <t>1901050</t>
  </si>
  <si>
    <t>Підготовка кадрів для лісового господарства вищими навчальними закладами І і ІІ рівнів акредитації</t>
  </si>
  <si>
    <t>1901060</t>
  </si>
  <si>
    <t>Ведення лісового і мисливського господарства, охорона і захист лісів в лісовому фонді</t>
  </si>
  <si>
    <t>1901070</t>
  </si>
  <si>
    <t>0511</t>
  </si>
  <si>
    <t>Створення захисних лісових насаджень та полезахисних лісових смуг</t>
  </si>
  <si>
    <t>1901080</t>
  </si>
  <si>
    <t>Збереження природно-заповідного фонду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</si>
  <si>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</si>
  <si>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</si>
  <si>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</si>
  <si>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</si>
  <si>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</si>
  <si>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10307000000</t>
  </si>
  <si>
    <t>Василькiвський р-н (Київська обл.)</t>
  </si>
  <si>
    <t>16301000000</t>
  </si>
  <si>
    <t>Великобагачанський р-н</t>
  </si>
  <si>
    <t>07302000000</t>
  </si>
  <si>
    <t>Великоберезнянський р-н</t>
  </si>
  <si>
    <t>08303000000</t>
  </si>
  <si>
    <t>Великобілозерський р-н</t>
  </si>
  <si>
    <t>20307000000</t>
  </si>
  <si>
    <t>Великобурлуцький р-н</t>
  </si>
  <si>
    <t>21303000000</t>
  </si>
  <si>
    <t>Великолепетиський р-н</t>
  </si>
  <si>
    <t>15308000000</t>
  </si>
  <si>
    <t>Великомихайлівський р-н</t>
  </si>
  <si>
    <t>05303000000</t>
  </si>
  <si>
    <t>Великоновосілківський р-н</t>
  </si>
  <si>
    <t>21304000000</t>
  </si>
  <si>
    <t>Великоолександрівський р-н</t>
  </si>
  <si>
    <t>18303000000</t>
  </si>
  <si>
    <t>Великописарівський р-н</t>
  </si>
  <si>
    <t>04303000000</t>
  </si>
  <si>
    <t>Верхньоднiпровський р-н</t>
  </si>
  <si>
    <t>21305000000</t>
  </si>
  <si>
    <t>Верхньорогачицький р-н</t>
  </si>
  <si>
    <t>09302000000</t>
  </si>
  <si>
    <t>Верховинський р-н</t>
  </si>
  <si>
    <t>14306000000</t>
  </si>
  <si>
    <t>Веселинівський р-н</t>
  </si>
  <si>
    <t>08304000000</t>
  </si>
  <si>
    <t>Веселівський р-н</t>
  </si>
  <si>
    <t>24301000000</t>
  </si>
  <si>
    <t>Вижницький р-н</t>
  </si>
  <si>
    <t>07303000000</t>
  </si>
  <si>
    <t>Виноградівський р-н</t>
  </si>
  <si>
    <t>21306000000</t>
  </si>
  <si>
    <t>Високопільський р-н</t>
  </si>
  <si>
    <t>10308000000</t>
  </si>
  <si>
    <t>Вишгородський р-н</t>
  </si>
  <si>
    <t>08305000000</t>
  </si>
  <si>
    <t>Вільнянський р-н</t>
  </si>
  <si>
    <t>11302000000</t>
  </si>
  <si>
    <t>Вільшанський р-н</t>
  </si>
  <si>
    <t>02303000000</t>
  </si>
  <si>
    <t>Вінницький р-н</t>
  </si>
  <si>
    <t>22302000000</t>
  </si>
  <si>
    <t>Вiньковецький  р-н</t>
  </si>
  <si>
    <t>20308000000</t>
  </si>
  <si>
    <t>Вовчанський р-н</t>
  </si>
  <si>
    <t>14307000000</t>
  </si>
  <si>
    <t>Вознесенський р-н</t>
  </si>
  <si>
    <t>Підготовка кадрів, підвищення кваліфікації керівних працівників, спеціалістів державного управління Національною академією державного управління при Президентові України</t>
  </si>
  <si>
    <t>0301140</t>
  </si>
  <si>
    <t>0520</t>
  </si>
  <si>
    <t>Збереження природно-заповідного фонду в Азово-Сиваському національному природному парку та Кримському природному заповіднику</t>
  </si>
  <si>
    <t>0301160</t>
  </si>
  <si>
    <t>Створення автоматизованої системи інформаційно-аналітичного забезпечення Секретаріату Президента України</t>
  </si>
  <si>
    <t>0301170</t>
  </si>
  <si>
    <t>0731</t>
  </si>
  <si>
    <t>Стаціонарне медичне обслуговування народних депутатів України та керівного складу органів державної влади</t>
  </si>
  <si>
    <t>0301190</t>
  </si>
  <si>
    <t>0721</t>
  </si>
  <si>
    <t>Поліклінічно-амбулаторне обслуговування народних депутатів України та керівного складу органів державної влади</t>
  </si>
  <si>
    <t>0301200</t>
  </si>
  <si>
    <t>0740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</si>
  <si>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</si>
  <si>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0301230</t>
  </si>
  <si>
    <t>Підвищення кваліфікації середнього медичного персоналу в системі лікувально-оздоровчих закладів Державного управління справами</t>
  </si>
  <si>
    <t>0301260</t>
  </si>
  <si>
    <t>0422</t>
  </si>
  <si>
    <t>Ведення лісового та мисливського господарства та забезпечення утримання резиденції</t>
  </si>
  <si>
    <t>0301330</t>
  </si>
  <si>
    <t>Підготовка науково-педагогічних і наукових кадрів з питань стратегічних проблем внутрішньої і зовнішньої політики</t>
  </si>
  <si>
    <t>0301340</t>
  </si>
  <si>
    <t>0829</t>
  </si>
  <si>
    <t>Заходи щодо зміцнення матеріально-технічної бази Національного палацу мистецтв "Україна"</t>
  </si>
  <si>
    <t>0301360</t>
  </si>
  <si>
    <t>0822</t>
  </si>
  <si>
    <t>Фінансова підтримка Державного камерного ансамблю "Київські солісти"</t>
  </si>
  <si>
    <t>0301370</t>
  </si>
  <si>
    <t>Надання науково-методичної та консультативної підтримки розвитку місцевого самоврядування</t>
  </si>
  <si>
    <t>0301380</t>
  </si>
  <si>
    <t>Забезпечення перевезень вищих посадових осіб держави авіаційним транспортом</t>
  </si>
  <si>
    <t>0301400</t>
  </si>
  <si>
    <t>0411</t>
  </si>
  <si>
    <t>Забезпечення участі українських підприємств у міжнародних виставках</t>
  </si>
  <si>
    <t>0301410</t>
  </si>
  <si>
    <t>0490</t>
  </si>
  <si>
    <t>Фінансова підтримка Національного комплексу "Експоцентр України"</t>
  </si>
  <si>
    <t>0301420</t>
  </si>
  <si>
    <t>0763</t>
  </si>
  <si>
    <t>Заходи з обміну та вивченні досвіду у провідних клініках світу</t>
  </si>
  <si>
    <t>0301820</t>
  </si>
  <si>
    <t>Реконструкція корпусу № 1 Державного підприємства "Санаторій "Кришталевий палац"</t>
  </si>
  <si>
    <t>0301830</t>
  </si>
  <si>
    <t>Реконструкція будівель, споруд та обладнання ДП "Санаторій "Гурзуфський" та парку-пам'ятника загальнодержавного значення</t>
  </si>
  <si>
    <t>0301840</t>
  </si>
  <si>
    <t xml:space="preserve">Завершення реконструкції  навчального корпусу Національної академії державного управління при Президентові України </t>
  </si>
  <si>
    <t>0301880</t>
  </si>
  <si>
    <t>Капітальний ремонт та придбання обладнання для корпусу №2 клінічної лікарні „Феофанія”</t>
  </si>
  <si>
    <t>0303000</t>
  </si>
  <si>
    <t>Представництво Президента України в Автономній Республіці Крим</t>
  </si>
  <si>
    <t>0303010</t>
  </si>
  <si>
    <t>Здійснення повноважень постійним представником Президента України в Автономній Республіці Крим</t>
  </si>
  <si>
    <t>0304000</t>
  </si>
  <si>
    <t>Національна служба посередництва і примирення України</t>
  </si>
  <si>
    <t>0304010</t>
  </si>
  <si>
    <t>0412</t>
  </si>
  <si>
    <t>Сприяння врегулюванню колективних трудових спорів (конфліктів)</t>
  </si>
  <si>
    <t>0304020</t>
  </si>
  <si>
    <t>0481</t>
  </si>
  <si>
    <t>Прикладні розробки з питань посередництва і примирення при вирішенні колективних трудових спорів (конфліктів)</t>
  </si>
  <si>
    <t>0410000</t>
  </si>
  <si>
    <t>Господарсько-фінансовий департамент Секретаріату Кабінету Міністрів України</t>
  </si>
  <si>
    <t>0411000</t>
  </si>
  <si>
    <t>Секретаріат Кабінету Міністрів України</t>
  </si>
  <si>
    <t>0411010</t>
  </si>
  <si>
    <t>Організаційне, інформаційно-аналітичне та матеріально-технічне забезпечення діяльності Кабінету Міністрів України</t>
  </si>
  <si>
    <t>0411020</t>
  </si>
  <si>
    <t>Організація та здійснення офіційних прийомів керівництвом Кабінету Міністрів України</t>
  </si>
  <si>
    <t>0411030</t>
  </si>
  <si>
    <t>Обслуговування діяльності Кабінету Міністрів України</t>
  </si>
  <si>
    <t>0411040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</si>
  <si>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</si>
  <si>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0411050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</si>
  <si>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</si>
  <si>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0411060</t>
  </si>
  <si>
    <t>Перепідготовка та підвищення кваліфікації працівників Секретаріату Кабінету Міністрів України</t>
  </si>
  <si>
    <t>0411070</t>
  </si>
  <si>
    <t>Фінансова підтримка газети "Урядовий кур'єр"</t>
  </si>
  <si>
    <t>0411080</t>
  </si>
  <si>
    <t>Ведення лісового і мисливського господарства</t>
  </si>
  <si>
    <t>0500000</t>
  </si>
  <si>
    <t>Державна судова адміністрація України</t>
  </si>
  <si>
    <t>0501000</t>
  </si>
  <si>
    <t>Апарат Державної судової адміністрації України</t>
  </si>
  <si>
    <t>0501010</t>
  </si>
  <si>
    <t>0330</t>
  </si>
  <si>
    <t>Організаційне забезпечення діяльності судів та установ судової системи</t>
  </si>
  <si>
    <t>0501020</t>
  </si>
  <si>
    <t>Здійснення правосуддя місцевими господарськими судами</t>
  </si>
  <si>
    <t>0501030</t>
  </si>
  <si>
    <t>Здійснення правосуддя Апеляційним судом України та апеляційними судами</t>
  </si>
  <si>
    <t>0501040</t>
  </si>
  <si>
    <t>Здійснення правосуддя місцевими судами</t>
  </si>
  <si>
    <t>0501050</t>
  </si>
  <si>
    <t>Здійснення правосуддя військовими судами</t>
  </si>
  <si>
    <t>0501080</t>
  </si>
  <si>
    <t>Здійснення правосуддя апеляційними господарськими судами</t>
  </si>
  <si>
    <t>0501110</t>
  </si>
  <si>
    <t>Підготовка осіб для зайняття посад професійних суддів, підвищення кваліфікації суддів та працівників апаратів судів Академією суддів України</t>
  </si>
  <si>
    <t>0501150</t>
  </si>
  <si>
    <t>Виконання рішень судів на користь суддів</t>
  </si>
  <si>
    <t>0501160</t>
  </si>
  <si>
    <t>Здійснення правосуддя апеляційними адміністративними судами</t>
  </si>
  <si>
    <t>0501170</t>
  </si>
  <si>
    <t>Здійснення правосуддя місцевими адміністративними судами</t>
  </si>
  <si>
    <t>0501180</t>
  </si>
  <si>
    <t>Придбання (будівництво) житла для суддів Апеляційного суду України, апеляційних і місцевих судів</t>
  </si>
  <si>
    <t>0501820</t>
  </si>
  <si>
    <t>Забезпечення судів належними приміщеннями</t>
  </si>
  <si>
    <t>0600000</t>
  </si>
  <si>
    <t>Верховний Суд України</t>
  </si>
  <si>
    <t>0601000</t>
  </si>
  <si>
    <t xml:space="preserve"> Апарат Верховного Суду України</t>
  </si>
  <si>
    <t>0601010</t>
  </si>
  <si>
    <t>Здійснення правосуддя Верховним Судом України</t>
  </si>
  <si>
    <t>0601020</t>
  </si>
  <si>
    <t>Куликівський р-н</t>
  </si>
  <si>
    <t>20319000000</t>
  </si>
  <si>
    <t>Куп'янський р-н</t>
  </si>
  <si>
    <t>19310000000</t>
  </si>
  <si>
    <t>Лановецький р-н</t>
  </si>
  <si>
    <t>18308000000</t>
  </si>
  <si>
    <t>Лебединський р-н</t>
  </si>
  <si>
    <t>01307000000</t>
  </si>
  <si>
    <t>Ленінський р-н</t>
  </si>
  <si>
    <t>05214000000</t>
  </si>
  <si>
    <t>м. Кіровське</t>
  </si>
  <si>
    <t>03203000000</t>
  </si>
  <si>
    <t>м. Ковель</t>
  </si>
  <si>
    <t>O3</t>
  </si>
  <si>
    <t>02203000000</t>
  </si>
  <si>
    <t>м. Козятин</t>
  </si>
  <si>
    <t>09204000000</t>
  </si>
  <si>
    <t>м. Коломия</t>
  </si>
  <si>
    <t>16202000000</t>
  </si>
  <si>
    <t>м. Комсомольськ</t>
  </si>
  <si>
    <t>18203000000</t>
  </si>
  <si>
    <t>м.Конотоп</t>
  </si>
  <si>
    <t>06203000000</t>
  </si>
  <si>
    <t>м. Коростень</t>
  </si>
  <si>
    <t>05215000000</t>
  </si>
  <si>
    <t>м. Костянтинівка</t>
  </si>
  <si>
    <t>15205000000</t>
  </si>
  <si>
    <t>м. Котовськ</t>
  </si>
  <si>
    <t>05216000000</t>
  </si>
  <si>
    <t>м. Краматорськ</t>
  </si>
  <si>
    <t>05217000000</t>
  </si>
  <si>
    <t>м. Красний Лиман</t>
  </si>
  <si>
    <t>12206000000</t>
  </si>
  <si>
    <t>м. Красний Луч</t>
  </si>
  <si>
    <t>05218000000</t>
  </si>
  <si>
    <t>м. Красноармійськ</t>
  </si>
  <si>
    <t>12207000000</t>
  </si>
  <si>
    <t>м. Краснодон</t>
  </si>
  <si>
    <t>01207000000</t>
  </si>
  <si>
    <t>м. Красноперекопськ</t>
  </si>
  <si>
    <t>16203000000</t>
  </si>
  <si>
    <t>м. Кременчук</t>
  </si>
  <si>
    <t>04205000000</t>
  </si>
  <si>
    <t>м. Кривий Рiг</t>
  </si>
  <si>
    <t>17203000000</t>
  </si>
  <si>
    <t>м. Кузнецовськ</t>
  </si>
  <si>
    <t>20203000000</t>
  </si>
  <si>
    <t>м. Куп'янськ</t>
  </si>
  <si>
    <t>02204000000</t>
  </si>
  <si>
    <t>м.Ладижин</t>
  </si>
  <si>
    <t>18204000000</t>
  </si>
  <si>
    <t>м.Лебедин</t>
  </si>
  <si>
    <t>12208000000</t>
  </si>
  <si>
    <t>м. Лисичанськ</t>
  </si>
  <si>
    <t>20204000000</t>
  </si>
  <si>
    <t>м. Лозова</t>
  </si>
  <si>
    <t>16204000000</t>
  </si>
  <si>
    <t>м. Лубни</t>
  </si>
  <si>
    <t>12201000000</t>
  </si>
  <si>
    <t>м. Луганськ</t>
  </si>
  <si>
    <t>03201000000</t>
  </si>
  <si>
    <t>м. Луцьк</t>
  </si>
  <si>
    <t>13201000000</t>
  </si>
  <si>
    <t>м. Львів</t>
  </si>
  <si>
    <t>20205000000</t>
  </si>
  <si>
    <t>м. Люботин</t>
  </si>
  <si>
    <t>O6205000000</t>
  </si>
  <si>
    <t>м. Малин</t>
  </si>
  <si>
    <t>05219000000</t>
  </si>
  <si>
    <t>м. Макіївка</t>
  </si>
  <si>
    <t>04206000000</t>
  </si>
  <si>
    <t>м. Марганець</t>
  </si>
  <si>
    <t>05220000000</t>
  </si>
  <si>
    <t>м. Маріуполь</t>
  </si>
  <si>
    <t>08204000000</t>
  </si>
  <si>
    <t>м. Мелітополь</t>
  </si>
  <si>
    <t>14201000000</t>
  </si>
  <si>
    <t>м. Миколаїв</t>
  </si>
  <si>
    <t>16205000000</t>
  </si>
  <si>
    <t>м. Миргород</t>
  </si>
  <si>
    <t>02205000000</t>
  </si>
  <si>
    <t>м. Могилів-Подільський</t>
  </si>
  <si>
    <t>м. Моршин</t>
  </si>
  <si>
    <t>07203000000</t>
  </si>
  <si>
    <t>м. Мукачеве</t>
  </si>
  <si>
    <t>04207000000</t>
  </si>
  <si>
    <t>м. Нiкополь</t>
  </si>
  <si>
    <t>22203000000</t>
  </si>
  <si>
    <t>м. Нетiшин</t>
  </si>
  <si>
    <t>25202000000</t>
  </si>
  <si>
    <t>м. Ніжин</t>
  </si>
  <si>
    <t>21203000000</t>
  </si>
  <si>
    <t>м. Нова Каховка</t>
  </si>
  <si>
    <t>м. Новий Розділ</t>
  </si>
  <si>
    <t>03204000000</t>
  </si>
  <si>
    <t>м. Нововолинськ</t>
  </si>
  <si>
    <t>06204000000</t>
  </si>
  <si>
    <t>м. Новоград-Волинський</t>
  </si>
  <si>
    <t>05221000000</t>
  </si>
  <si>
    <t>м. Новогродівка</t>
  </si>
  <si>
    <t>24202000000</t>
  </si>
  <si>
    <t>м. Новодністровськ</t>
  </si>
  <si>
    <t>04208000000</t>
  </si>
  <si>
    <t>м. Новомосковськ</t>
  </si>
  <si>
    <t>15201000000</t>
  </si>
  <si>
    <t>м. Одеса</t>
  </si>
  <si>
    <t>11203000000</t>
  </si>
  <si>
    <t>м. Олександрія</t>
  </si>
  <si>
    <t>04209000000</t>
  </si>
  <si>
    <t>м. Орджонiкiдзе</t>
  </si>
  <si>
    <t>17204000000</t>
  </si>
  <si>
    <t>м. Острог</t>
  </si>
  <si>
    <t>18205000000</t>
  </si>
  <si>
    <t>м.Охтирка</t>
  </si>
  <si>
    <t>14203000000</t>
  </si>
  <si>
    <t>м. Очаків</t>
  </si>
  <si>
    <t>04210000000</t>
  </si>
  <si>
    <t>м. Павлоград</t>
  </si>
  <si>
    <t>2301010</t>
  </si>
  <si>
    <t>Керівництво та управління у сфері охорони здоров'я</t>
  </si>
  <si>
    <t>2301020</t>
  </si>
  <si>
    <t>Фундаментальні дослідження у сфері профілактичної та клінічної медицини</t>
  </si>
  <si>
    <t>2301050</t>
  </si>
  <si>
    <t>0750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</si>
  <si>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</si>
  <si>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</si>
  <si>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</si>
  <si>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</si>
  <si>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Підвищення кваліфікації керівних працівників і спеціалістів харчової і переробної промисловості</t>
  </si>
  <si>
    <t>2201330</t>
  </si>
  <si>
    <t>Фундаментальні дослідження в наукових установах</t>
  </si>
  <si>
    <t>2201340</t>
  </si>
  <si>
    <t>Фінансова підтримка розвитку інфраструктури у сфері наукової діяльності</t>
  </si>
  <si>
    <t>2201370</t>
  </si>
  <si>
    <t>Підготовка фахівців Національною юридичною академією імені Ярослава Мудрого</t>
  </si>
  <si>
    <t>2201390</t>
  </si>
  <si>
    <t>Реконструкція та ремонт гуртожитків для учнів професійно-технічних та студентів вищих навчальних закладів</t>
  </si>
  <si>
    <t>2201430</t>
  </si>
  <si>
    <t>Підготовка кадрів Національним технічним університетом "Київський політехнічний інститут"</t>
  </si>
  <si>
    <t>2201450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</si>
  <si>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</si>
  <si>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</si>
  <si>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</si>
  <si>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2201500</t>
  </si>
  <si>
    <t>Підготовка кадрів Національним авіаційним університетом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</si>
  <si>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</si>
  <si>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</si>
  <si>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</si>
  <si>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</si>
  <si>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</si>
  <si>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Виконання загальнодержавних організаційних, інформаційно-аналітичних та науково-методологічних заходів Цільового плану Україна-НАТО</t>
  </si>
  <si>
    <t>2201560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</si>
  <si>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</si>
  <si>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</si>
  <si>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</si>
  <si>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2201870</t>
  </si>
  <si>
    <t>Добудова, перепрофілювання, будівництво навчальних корпусів та гуртожитків вищих навчальних закладів ІV рівня акредитації</t>
  </si>
  <si>
    <t>2202000</t>
  </si>
  <si>
    <t>Державний департамент інтелектуальної власності</t>
  </si>
  <si>
    <t>2202020</t>
  </si>
  <si>
    <t>Заходи, пов'язані з охороною інтелектуальної власності</t>
  </si>
  <si>
    <t>2206000</t>
  </si>
  <si>
    <t>Київський національний університет імені Тараса Шевченка</t>
  </si>
  <si>
    <t>2206010</t>
  </si>
  <si>
    <t>Фундаментальні дослідження у сфері природничих і технічних, гуманітарних і суспільних наук</t>
  </si>
  <si>
    <t>2206020</t>
  </si>
  <si>
    <t>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</si>
  <si>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</si>
  <si>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</si>
  <si>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</si>
  <si>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Підготовка кадрів Київським національним університетом імені Тараса Шевченка</t>
  </si>
  <si>
    <t>2210000</t>
  </si>
  <si>
    <t>Міністерство освіти і науки України (загальнодержавні видатки)</t>
  </si>
  <si>
    <t>2211000</t>
  </si>
  <si>
    <t>2211020</t>
  </si>
  <si>
    <t>2211030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</si>
  <si>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</si>
  <si>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</si>
  <si>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Субвенція з державного бюджету міському бюджету міста Ялти на створення "Школи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</si>
  <si>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</si>
  <si>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</si>
  <si>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</si>
  <si>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</si>
  <si>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</si>
  <si>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</si>
  <si>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Забезпечення перебування за кордоном працівників органів державної влади</t>
  </si>
  <si>
    <t>6521050</t>
  </si>
  <si>
    <t>Медичне обслуговування та оздоровлення особового складу Служби безпеки України</t>
  </si>
  <si>
    <t>6521070</t>
  </si>
  <si>
    <t>Підготовка та перепідготовка кадрів Служби безпеки України вищими навчальними закладами III та IV рівнів акредитації</t>
  </si>
  <si>
    <t>6521090</t>
  </si>
  <si>
    <t>Утримання закладів дошкільної освіти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</si>
  <si>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</si>
  <si>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</si>
  <si>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6524000</t>
  </si>
  <si>
    <t>Антитерористичний центр Служби безпеки України</t>
  </si>
  <si>
    <t>6524010</t>
  </si>
  <si>
    <t>Боротьба з тероризмом на території України</t>
  </si>
  <si>
    <t>6540000</t>
  </si>
  <si>
    <t>Національна академія наук України</t>
  </si>
  <si>
    <t>6541000</t>
  </si>
  <si>
    <t>Апарат Національної академії наук України</t>
  </si>
  <si>
    <t>6541020</t>
  </si>
  <si>
    <t>Наукова і організаційна діяльність президії Національної академії наук України</t>
  </si>
  <si>
    <t>6541030</t>
  </si>
  <si>
    <t>Фундаментальні дослідження наукових установ Національної академії наук України</t>
  </si>
  <si>
    <t>6541050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</si>
  <si>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галузей економіки, технічне забезпечення Національної академії наук України</t>
  </si>
  <si>
    <t>6541080</t>
  </si>
  <si>
    <t>Підготовка кадрів фізико-технічного напряму вищими навчальними закладами ІІІ і ІV рівнів акредитації</t>
  </si>
  <si>
    <t>6541090</t>
  </si>
  <si>
    <t>Методичне забезпечення викладення народознавства та  української мови як іноземної Міжнародною школою україністики</t>
  </si>
  <si>
    <t>6541100</t>
  </si>
  <si>
    <t>Медичне обслуговування працівників Національної академії наук України</t>
  </si>
  <si>
    <t>6541130</t>
  </si>
  <si>
    <t>Фінансова підтримка розвитку наукової інфраструктури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</si>
  <si>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</si>
  <si>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</si>
  <si>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6541160</t>
  </si>
  <si>
    <t>Сейсмічні та геофізичні спостереження</t>
  </si>
  <si>
    <t>6541170</t>
  </si>
  <si>
    <t>Збереження та розвиток садово-паркового комплексу "Феофанія"</t>
  </si>
  <si>
    <t>6541180</t>
  </si>
  <si>
    <t>Забезпечення діяльності Національної бібліотеки України імені В.І.Вернадського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</si>
  <si>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</si>
  <si>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</si>
  <si>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6541820</t>
  </si>
  <si>
    <t>Завершення робіт по будівництву купольної і секційної оранжерей Національного ботанічного саду ім. М.М.Гришка та протизсувних робіт на перетині вул. Тимирязевської та Залізничного шосе у м. Києві</t>
  </si>
  <si>
    <t>6541850</t>
  </si>
  <si>
    <t xml:space="preserve">Реконструкція та будівництво об'єктів на території Державного музею народної архітектури та побуту України </t>
  </si>
  <si>
    <t>6541860</t>
  </si>
  <si>
    <t>Реконструкція та будівництво об'єктів на території Національного дендрологічного парку "Софіївка"</t>
  </si>
  <si>
    <t>6550000</t>
  </si>
  <si>
    <t>Академія педагогічних наук України</t>
  </si>
  <si>
    <t>6551000</t>
  </si>
  <si>
    <t>Апарат Академії педагогічних наук України</t>
  </si>
  <si>
    <t>6551020</t>
  </si>
  <si>
    <t>Наукова і організаційна діяльність президії Академії педагогічних наук України</t>
  </si>
  <si>
    <t>6551030</t>
  </si>
  <si>
    <t>Фундаментальні дослідження у сфері педагогічних наук</t>
  </si>
  <si>
    <t>6551050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</si>
  <si>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Академії педагогічних наук України</t>
  </si>
  <si>
    <t>6551060</t>
  </si>
  <si>
    <t>Воловецький р-н</t>
  </si>
  <si>
    <t>05305000000</t>
  </si>
  <si>
    <t>Володаpський р-н (Донецька обл.)</t>
  </si>
  <si>
    <t>10309000000</t>
  </si>
  <si>
    <t>Володарський р-н (Київська обл.)</t>
  </si>
  <si>
    <t>06305000000</t>
  </si>
  <si>
    <t>Володарсько-Волинський р-н</t>
  </si>
  <si>
    <t>03301000000</t>
  </si>
  <si>
    <t>Володимир-Волинський р-н</t>
  </si>
  <si>
    <t>17302000000</t>
  </si>
  <si>
    <t>Володимирецький р-н</t>
  </si>
  <si>
    <t>22303000000</t>
  </si>
  <si>
    <t>Волочиський р-н</t>
  </si>
  <si>
    <t>14308000000</t>
  </si>
  <si>
    <t>Врадіївський р-н</t>
  </si>
  <si>
    <t>16302000000</t>
  </si>
  <si>
    <t>Гадяцький р-н</t>
  </si>
  <si>
    <t>11303000000</t>
  </si>
  <si>
    <t>Гайворонський р-н</t>
  </si>
  <si>
    <t>02304000000</t>
  </si>
  <si>
    <t>Гайсинський р-н</t>
  </si>
  <si>
    <t>09303000000</t>
  </si>
  <si>
    <t>Галицький р-н</t>
  </si>
  <si>
    <t>21307000000</t>
  </si>
  <si>
    <t>Генічеський р-н</t>
  </si>
  <si>
    <t>24302000000</t>
  </si>
  <si>
    <t>Герцаївський р-н</t>
  </si>
  <si>
    <t>24303000000</t>
  </si>
  <si>
    <t>Глибоцький р-н</t>
  </si>
  <si>
    <t>16303000000</t>
  </si>
  <si>
    <t>Глобинський р-н</t>
  </si>
  <si>
    <t>18304000000</t>
  </si>
  <si>
    <t>Глухiвський р-н</t>
  </si>
  <si>
    <t>11304000000</t>
  </si>
  <si>
    <t>Голованівський р-н</t>
  </si>
  <si>
    <t>21308000000</t>
  </si>
  <si>
    <t>Голопристанський р-н</t>
  </si>
  <si>
    <t>21309000000</t>
  </si>
  <si>
    <t>Горностаївський р-н</t>
  </si>
  <si>
    <t>09304000000</t>
  </si>
  <si>
    <t>Городенківський р-н</t>
  </si>
  <si>
    <t>23301000000</t>
  </si>
  <si>
    <t>Городищенський р-н</t>
  </si>
  <si>
    <t>25305000000</t>
  </si>
  <si>
    <t>Городнянський р-н</t>
  </si>
  <si>
    <t>13303000000</t>
  </si>
  <si>
    <t>Городоцький р-н (Львівська обл.)</t>
  </si>
  <si>
    <t>22304000000</t>
  </si>
  <si>
    <t>Городоцький р-н (Хмельницька обл.)</t>
  </si>
  <si>
    <t>03302000000</t>
  </si>
  <si>
    <t>Горохівський р-н</t>
  </si>
  <si>
    <t>17303000000</t>
  </si>
  <si>
    <t>Гощанський р-н</t>
  </si>
  <si>
    <t>16304000000</t>
  </si>
  <si>
    <t>Гребінківський р-н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</si>
  <si>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</si>
  <si>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1301070</t>
  </si>
  <si>
    <t>Реструктуризація вугільної та торфодобувної промисловості</t>
  </si>
  <si>
    <t>1301080</t>
  </si>
  <si>
    <t>0320</t>
  </si>
  <si>
    <t>Гірничорятувальні заходи на вугледобувних підприємствах</t>
  </si>
  <si>
    <t>1301090</t>
  </si>
  <si>
    <t>Державна підтримка вугледобувних підприємств (включаючи підприємства з видобутку бурого вугілля) на часткове покриття витрат із собівартості продукції, у тому числі забезпечення гарантійних зобов'язань по поверненню бюджетних позик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</si>
  <si>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</si>
  <si>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гірничо-шахтного обладнання</t>
  </si>
  <si>
    <t>в тому числі торфодобувної промисловості</t>
  </si>
  <si>
    <t>1301110</t>
  </si>
  <si>
    <t>Здешевлення кредитів для будівництва та технічного переоснащення підприємств з видобутку кам'яного вугілля, лігніту (бурого вугілля) і торфу</t>
  </si>
  <si>
    <t>1301120</t>
  </si>
  <si>
    <t>в тому числі створення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(УТАС) на вугледобувних підприємствах для підвищення техніки безпеки</t>
  </si>
  <si>
    <t>1301130</t>
  </si>
  <si>
    <t xml:space="preserve">Заходи по передачі об'єктів соціальної інфраструктури, які перебувають на балансі вугледобувних підприємств 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</si>
  <si>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</si>
  <si>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</si>
  <si>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</si>
  <si>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</si>
  <si>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</si>
  <si>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Керівництво та управління у сфері державної політики щодо зовнішніх відносин</t>
  </si>
  <si>
    <t>1401020</t>
  </si>
  <si>
    <t>Внески України до бюджету ООН, органів і спеціальних установ системи ООН та інших міжнародних організацій</t>
  </si>
  <si>
    <t>1401030</t>
  </si>
  <si>
    <t>Функціонування закордонних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</si>
  <si>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</si>
  <si>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 за кордоном, організація і контроль за діяльністю закордонних дипломатичних установ України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</si>
  <si>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</si>
  <si>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</si>
  <si>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</si>
  <si>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</si>
  <si>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</si>
  <si>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</si>
  <si>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</si>
  <si>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Додаток № 1
до Закону України
"Про Державний бюджет України на 2007 рік"</t>
  </si>
  <si>
    <t>Доходи Державного бюджету України на 2007 рік</t>
  </si>
  <si>
    <t>тис. грн.</t>
  </si>
  <si>
    <t>Код</t>
  </si>
  <si>
    <t>Найменування показників 
згідно з бюджетною класифікацією</t>
  </si>
  <si>
    <t>Всього</t>
  </si>
  <si>
    <t>Загальний фонд</t>
  </si>
  <si>
    <t>Спеціальний фонд</t>
  </si>
  <si>
    <t>Всього доходів</t>
  </si>
  <si>
    <t>40000000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</si>
  <si>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пластів, а також створення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(УТАС) на вугледобувних підприємствах для підвищення  техніки безпеки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</si>
  <si>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професійної підготовки, перепідготовки або підвищення кваліфікації понад розмір, встановлений законодавством</t>
  </si>
  <si>
    <t>08309000000</t>
  </si>
  <si>
    <t>Куйбишевський р-н</t>
  </si>
  <si>
    <t>25310000000</t>
  </si>
  <si>
    <t xml:space="preserve">Видача державних актів на право приватної власності на землю в сільській місцевості </t>
  </si>
  <si>
    <t>2500000</t>
  </si>
  <si>
    <t>Міністерство праці та соціальної політики України</t>
  </si>
  <si>
    <t>2501000</t>
  </si>
  <si>
    <t>Апарат Міністерства праці та соціальної політики України</t>
  </si>
  <si>
    <t>2501010</t>
  </si>
  <si>
    <t>Керівництво та управління у сфері праці та соціальної політики</t>
  </si>
  <si>
    <t>2501040</t>
  </si>
  <si>
    <t>1080</t>
  </si>
  <si>
    <t>Прикладні наукові та науково-технічні розробки, виконання робіт за державними цільовими програмами і державним замовленням у сфері економіки праці та соціальної політики</t>
  </si>
  <si>
    <t>2501050</t>
  </si>
  <si>
    <t>Підготовка кадрів для галузі соціального забезпечення та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</si>
  <si>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</si>
  <si>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і соціального забезпечення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</si>
  <si>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</si>
  <si>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</si>
  <si>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2501080</t>
  </si>
  <si>
    <t>Санаторне лікування ветеранів війни (крім хворих на туберкульоз)</t>
  </si>
  <si>
    <t>2501090</t>
  </si>
  <si>
    <t>1090</t>
  </si>
  <si>
    <t>Виготовлення бланків посвідчень та нагрудних знаків для системи соціального захисту</t>
  </si>
  <si>
    <t>2501110</t>
  </si>
  <si>
    <t>1040</t>
  </si>
  <si>
    <t>Фінансова підтримка заходів із соціального захисту дітей</t>
  </si>
  <si>
    <t>2501120</t>
  </si>
  <si>
    <t>1010</t>
  </si>
  <si>
    <t>Фінансова підтримка громадських організацій інвалідів, в тому числі Конфедерації громадських організацій інвалідів України та Національної Асамблеї інвалідів України</t>
  </si>
  <si>
    <t>2501130</t>
  </si>
  <si>
    <t>1020</t>
  </si>
  <si>
    <t>Одноразова грошова допомога непрацюючим малозабезпеченим особам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</si>
  <si>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</si>
  <si>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праці та соціальної політики України</t>
  </si>
  <si>
    <t>2501150</t>
  </si>
  <si>
    <t>1030</t>
  </si>
  <si>
    <t>Щорічна разова грошова допомога ветеранам війни</t>
  </si>
  <si>
    <t>2501160</t>
  </si>
  <si>
    <t xml:space="preserve">Довічні державні стипендії 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</si>
  <si>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</si>
  <si>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</si>
  <si>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</si>
  <si>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</si>
  <si>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</si>
  <si>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</si>
  <si>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</si>
  <si>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</si>
  <si>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</si>
  <si>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</si>
  <si>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</si>
  <si>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</si>
  <si>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</si>
  <si>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</si>
  <si>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</si>
  <si>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</si>
  <si>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</si>
  <si>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2501330</t>
  </si>
  <si>
    <t>Санаторне лікування ветеранів війни, хворих на туберкульоз</t>
  </si>
  <si>
    <t>2501340</t>
  </si>
  <si>
    <t>Фінансова підтримка громадських організацій ветеранів та відвідування військових поховань і військових пам'ятників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</si>
  <si>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</si>
  <si>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</si>
  <si>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</si>
  <si>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інвестиційних технологій у виробництві технічних засобів реабілітації інвалідів</t>
  </si>
  <si>
    <t>2501400</t>
  </si>
  <si>
    <t>2501550</t>
  </si>
  <si>
    <t>Підготовка кадрів для галузі соціального забезпечення та соціального захисту вищими навчальними закладами III - IV рівнів акредитації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</si>
  <si>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</si>
  <si>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</si>
  <si>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</si>
  <si>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</si>
  <si>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</si>
  <si>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</si>
  <si>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</si>
  <si>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Вдосконалення системи соціальної допомоги</t>
  </si>
  <si>
    <t>2507000</t>
  </si>
  <si>
    <t>Фонд соціального захисту інвалідів</t>
  </si>
  <si>
    <t>2507030</t>
  </si>
  <si>
    <t>Забезпечення інвалідів та інвалідів-чорнобильців автомобілями</t>
  </si>
  <si>
    <t>2507050</t>
  </si>
  <si>
    <t>Санаторно-курортне оздоровлення інвалідів</t>
  </si>
  <si>
    <t>Здійснення виконавчої влади у Полтавській області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</si>
  <si>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</si>
  <si>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</si>
  <si>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</si>
  <si>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</si>
  <si>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</si>
  <si>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</si>
  <si>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</si>
  <si>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</si>
  <si>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</si>
  <si>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</si>
  <si>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</si>
  <si>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</si>
  <si>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</si>
  <si>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</si>
  <si>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</si>
  <si>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</si>
  <si>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</si>
  <si>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</si>
  <si>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</si>
  <si>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</si>
  <si>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</si>
  <si>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</si>
  <si>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</si>
  <si>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Здійснення виконавчої влади у Харківській області</t>
  </si>
  <si>
    <t>7910000</t>
  </si>
  <si>
    <t>Херсонська обласна державна адміністрація</t>
  </si>
  <si>
    <t>7911000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</si>
  <si>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</si>
  <si>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</si>
  <si>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</si>
  <si>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</si>
  <si>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</si>
  <si>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</si>
  <si>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</si>
  <si>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</si>
  <si>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</si>
  <si>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7930000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</si>
  <si>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</si>
  <si>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</si>
  <si>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</si>
  <si>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</si>
  <si>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</si>
  <si>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</si>
  <si>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</si>
  <si>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</si>
  <si>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</si>
  <si>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</si>
  <si>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</si>
  <si>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</si>
  <si>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</si>
  <si>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</si>
  <si>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</si>
  <si>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</si>
  <si>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</si>
  <si>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7970000</t>
  </si>
  <si>
    <t>Севастопольська міська державна адміністрація</t>
  </si>
  <si>
    <t>7971000</t>
  </si>
  <si>
    <t>Апарат Севастопольської міської державної адміністрації</t>
  </si>
  <si>
    <t>7971010</t>
  </si>
  <si>
    <t>Здійснення виконавчої влади у місті Севастополі</t>
  </si>
  <si>
    <t>8680000</t>
  </si>
  <si>
    <t>Державний комітет України з питань регуляторної політики та підприємництва</t>
  </si>
  <si>
    <t>8681000</t>
  </si>
  <si>
    <t>Апарат Державного комітету України з питань регуляторної політики та підприємництва</t>
  </si>
  <si>
    <t>8681010</t>
  </si>
  <si>
    <t>Керівництво та управління у сфері регуляторної політики та підприємництва</t>
  </si>
  <si>
    <t>8681030</t>
  </si>
  <si>
    <t>Заходи по реалізації Національної програми сприяння розвитку малого підприємництва в Україні у 2007 році</t>
  </si>
  <si>
    <t>8681040</t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</si>
  <si>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</si>
  <si>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/>
  </si>
  <si>
    <t>Додаток № 4
до Закону України
"Про Державний бюджет України на 2007 рік"</t>
  </si>
  <si>
    <t>Повернення кредитів до Державного бюджету України та розподіл надання кредитів з Державного бюджету України в  2007 році</t>
  </si>
  <si>
    <t>Надання кредитів</t>
  </si>
  <si>
    <t>Повернення кредитів</t>
  </si>
  <si>
    <t>Саратський р-н</t>
  </si>
  <si>
    <t>17316000000</t>
  </si>
  <si>
    <t>Сарненський р-н</t>
  </si>
  <si>
    <t>20324000000</t>
  </si>
  <si>
    <t>Сахновщинський р-н</t>
  </si>
  <si>
    <t>07310000000</t>
  </si>
  <si>
    <t>Свалявський р-н</t>
  </si>
  <si>
    <t>12313000000</t>
  </si>
  <si>
    <t>Сватівський р-н</t>
  </si>
  <si>
    <t>11319000000</t>
  </si>
  <si>
    <t>Світловодський р-н</t>
  </si>
  <si>
    <t>16321000000</t>
  </si>
  <si>
    <t>Семенівський р-н (Полтавська обл.)</t>
  </si>
  <si>
    <t>25317000000</t>
  </si>
  <si>
    <t>Семенівський р-н (Чернігівська обл.)</t>
  </si>
  <si>
    <t>18314000000</t>
  </si>
  <si>
    <t>Середино-Будський р-н</t>
  </si>
  <si>
    <t>04316000000</t>
  </si>
  <si>
    <t>Синельникiвський р-н</t>
  </si>
  <si>
    <t>01312000000</t>
  </si>
  <si>
    <t>Сімферопольский р-н</t>
  </si>
  <si>
    <t>21316000000</t>
  </si>
  <si>
    <t>Скадовський р-н</t>
  </si>
  <si>
    <t>10320000000</t>
  </si>
  <si>
    <t>Сквирський р-н</t>
  </si>
  <si>
    <t>13315000000</t>
  </si>
  <si>
    <t>Сколівський р-н</t>
  </si>
  <si>
    <t>22313000000</t>
  </si>
  <si>
    <t>Славутський р-н</t>
  </si>
  <si>
    <t>12314000000</t>
  </si>
  <si>
    <t>Слов'яносербський р-н</t>
  </si>
  <si>
    <t>05313000000</t>
  </si>
  <si>
    <t>Слов'янський р-н</t>
  </si>
  <si>
    <t>23313000000</t>
  </si>
  <si>
    <t>Смiлянський р-н</t>
  </si>
  <si>
    <t>14319000000</t>
  </si>
  <si>
    <t>Снігурівський р-н</t>
  </si>
  <si>
    <t>09312000000</t>
  </si>
  <si>
    <t>Снятинський р-н</t>
  </si>
  <si>
    <t>01313000000</t>
  </si>
  <si>
    <t>Совєтський р-н</t>
  </si>
  <si>
    <t>13316000000</t>
  </si>
  <si>
    <t>Сокальський р-н</t>
  </si>
  <si>
    <t>24309000000</t>
  </si>
  <si>
    <t>Сокирянський р-н</t>
  </si>
  <si>
    <t>04317000000</t>
  </si>
  <si>
    <t>Солонянський р-н</t>
  </si>
  <si>
    <t>25318000000</t>
  </si>
  <si>
    <t>Сосницький р-н</t>
  </si>
  <si>
    <t>04318000000</t>
  </si>
  <si>
    <t>Софiївський р-н</t>
  </si>
  <si>
    <t>25319000000</t>
  </si>
  <si>
    <t>Срібнянський р-н</t>
  </si>
  <si>
    <t>05314000000</t>
  </si>
  <si>
    <t>Стаpобешівський р-н</t>
  </si>
  <si>
    <t>10321000000</t>
  </si>
  <si>
    <t>Ставищенський р-н</t>
  </si>
  <si>
    <t>12315000000</t>
  </si>
  <si>
    <t>Станично-Луганський р-н</t>
  </si>
  <si>
    <t>12316000000</t>
  </si>
  <si>
    <t>Старобільський р-н</t>
  </si>
  <si>
    <t>03314000000</t>
  </si>
  <si>
    <t>Старовижівський р-н</t>
  </si>
  <si>
    <t>22314000000</t>
  </si>
  <si>
    <t>Старокостянтинiвський р-н</t>
  </si>
  <si>
    <t>13317000000</t>
  </si>
  <si>
    <t>Старосамбірський р-н</t>
  </si>
  <si>
    <t>22315000000</t>
  </si>
  <si>
    <t>Старосинявський р-н</t>
  </si>
  <si>
    <t>24310000000</t>
  </si>
  <si>
    <t>Сторожинецький р-н</t>
  </si>
  <si>
    <t>13318000000</t>
  </si>
  <si>
    <t>Стрийський р-н</t>
  </si>
  <si>
    <t>18315000000</t>
  </si>
  <si>
    <t>Сумський р-н</t>
  </si>
  <si>
    <t>25320000000</t>
  </si>
  <si>
    <t>Талалаївський р-н</t>
  </si>
  <si>
    <t>23314000000</t>
  </si>
  <si>
    <t>Тальнiвський р-н</t>
  </si>
  <si>
    <t>10322000000</t>
  </si>
  <si>
    <t>Таращанський р-н</t>
  </si>
  <si>
    <t>15323000000</t>
  </si>
  <si>
    <t>Тарутинський р-н</t>
  </si>
  <si>
    <t>15324000000</t>
  </si>
  <si>
    <t>Татарбунарський р-н</t>
  </si>
  <si>
    <t>05315000000</t>
  </si>
  <si>
    <t>Тельманівський р-н</t>
  </si>
  <si>
    <t>22316000000</t>
  </si>
  <si>
    <t>Теофiпольський р-н</t>
  </si>
  <si>
    <t>02318000000</t>
  </si>
  <si>
    <t>Теплицький р-н</t>
  </si>
  <si>
    <t>19314000000</t>
  </si>
  <si>
    <t>Теребовлянський р-н</t>
  </si>
  <si>
    <t>19315000000</t>
  </si>
  <si>
    <t>Тернопільський р-н</t>
  </si>
  <si>
    <t>10323000000</t>
  </si>
  <si>
    <t>Тетiївський р-н</t>
  </si>
  <si>
    <t>02319000000</t>
  </si>
  <si>
    <t>Тиврівський р-н</t>
  </si>
  <si>
    <t>09313000000</t>
  </si>
  <si>
    <t>Тисменицький р-н</t>
  </si>
  <si>
    <t>09314000000</t>
  </si>
  <si>
    <t>Тлумацький р-н</t>
  </si>
  <si>
    <t>08318000000</t>
  </si>
  <si>
    <t>Токмацький р-н</t>
  </si>
  <si>
    <t>04319000000</t>
  </si>
  <si>
    <t>Томакiвський р-н</t>
  </si>
  <si>
    <t>02320000000</t>
  </si>
  <si>
    <t>Томашпільський р-н</t>
  </si>
  <si>
    <t>12317000000</t>
  </si>
  <si>
    <t>Троїцький р-н</t>
  </si>
  <si>
    <t>02321000000</t>
  </si>
  <si>
    <t>Тростянецький р-н (Вінницька обл.)</t>
  </si>
  <si>
    <t>18316000000</t>
  </si>
  <si>
    <t>Тростянецький р-н (Сумська обл.)</t>
  </si>
  <si>
    <t>02322000000</t>
  </si>
  <si>
    <t>Тульчинський р-н</t>
  </si>
  <si>
    <t>03315000000</t>
  </si>
  <si>
    <t>Турійський р-н</t>
  </si>
  <si>
    <t>13319000000</t>
  </si>
  <si>
    <t>Турківський р-н</t>
  </si>
  <si>
    <t>07311000000</t>
  </si>
  <si>
    <t>Тячівський р-н</t>
  </si>
  <si>
    <t>07312000000</t>
  </si>
  <si>
    <t>Ужгородський р-н</t>
  </si>
  <si>
    <t>11320000000</t>
  </si>
  <si>
    <t>Ульяновський р-н</t>
  </si>
  <si>
    <t>23315000000</t>
  </si>
  <si>
    <t>Уманський р-н</t>
  </si>
  <si>
    <t>11321000000</t>
  </si>
  <si>
    <t>Устинівський р-н</t>
  </si>
  <si>
    <t>10324000000</t>
  </si>
  <si>
    <t>Фастiвський р-н</t>
  </si>
  <si>
    <t>15325000000</t>
  </si>
  <si>
    <t>Фрунзівський р-н</t>
  </si>
  <si>
    <t>20325000000</t>
  </si>
  <si>
    <t>Харківський р-н</t>
  </si>
  <si>
    <t>22317000000</t>
  </si>
  <si>
    <t>Хмельницький р-н</t>
  </si>
  <si>
    <t>02323000000</t>
  </si>
  <si>
    <t>Хмільницький р-н</t>
  </si>
  <si>
    <t>16322000000</t>
  </si>
  <si>
    <t>Хорольський р-н</t>
  </si>
  <si>
    <t>24311000000</t>
  </si>
  <si>
    <t>Хотинський р-н</t>
  </si>
  <si>
    <t>23316000000</t>
  </si>
  <si>
    <t>Христинiвський р-н</t>
  </si>
  <si>
    <t>07313000000</t>
  </si>
  <si>
    <t>Хустський р-н</t>
  </si>
  <si>
    <t>04320000000</t>
  </si>
  <si>
    <t>Царичанський р-н</t>
  </si>
  <si>
    <t>21317000000</t>
  </si>
  <si>
    <t>Цюрупинський р-н</t>
  </si>
  <si>
    <t>21318000000</t>
  </si>
  <si>
    <t>Чаплинський р-н</t>
  </si>
  <si>
    <t>22318000000</t>
  </si>
  <si>
    <t>Чемеровецький р-н</t>
  </si>
  <si>
    <t>06321000000</t>
  </si>
  <si>
    <t>Червоноармійський р-н</t>
  </si>
  <si>
    <t>23317000000</t>
  </si>
  <si>
    <t>Черкаський р-н</t>
  </si>
  <si>
    <t>02324000000</t>
  </si>
  <si>
    <t>Чернівецький р-н</t>
  </si>
  <si>
    <t>08319000000</t>
  </si>
  <si>
    <t>Чернігівський р-н (Запорізька обл.)</t>
  </si>
  <si>
    <t>25321000000</t>
  </si>
  <si>
    <t>Чернігівський р-н (Чернігівська обл.)</t>
  </si>
  <si>
    <t>06322000000</t>
  </si>
  <si>
    <t>Черняхівський р-н</t>
  </si>
  <si>
    <t>02325000000</t>
  </si>
  <si>
    <t>Чечельницький р-н</t>
  </si>
  <si>
    <t>23318000000</t>
  </si>
  <si>
    <t>Чигиринський р-н</t>
  </si>
  <si>
    <t>23319000000</t>
  </si>
  <si>
    <t>Чорнобаївський р-н</t>
  </si>
  <si>
    <t>01314000000</t>
  </si>
  <si>
    <t>Чорноморський р-н</t>
  </si>
  <si>
    <t>16323000000</t>
  </si>
  <si>
    <t>Чорнухинськийр-н</t>
  </si>
  <si>
    <t>19316000000</t>
  </si>
  <si>
    <t>Чортківський р-н</t>
  </si>
  <si>
    <t>20326000000</t>
  </si>
  <si>
    <t>Чугуївський р-н</t>
  </si>
  <si>
    <t>06323000000</t>
  </si>
  <si>
    <t>Чуднівський р-н</t>
  </si>
  <si>
    <t>16324000000</t>
  </si>
  <si>
    <t>Чутівський р-н</t>
  </si>
  <si>
    <t>02326000000</t>
  </si>
  <si>
    <t>Шаргородський р-н</t>
  </si>
  <si>
    <t>05316000000</t>
  </si>
  <si>
    <t>Шахтаpський р-н</t>
  </si>
  <si>
    <t>03316000000</t>
  </si>
  <si>
    <t>Шацький р-н</t>
  </si>
  <si>
    <t>20327000000</t>
  </si>
  <si>
    <t>Шевченківський р-н</t>
  </si>
  <si>
    <t>22319000000</t>
  </si>
  <si>
    <t>Шепетiвський р-н</t>
  </si>
  <si>
    <t>04321000000</t>
  </si>
  <si>
    <t>Широкiвський р-н</t>
  </si>
  <si>
    <t>15326000000</t>
  </si>
  <si>
    <t>Ширяївський р-н</t>
  </si>
  <si>
    <t>16325000000</t>
  </si>
  <si>
    <t>Шишацький р-н</t>
  </si>
  <si>
    <t>18317000000</t>
  </si>
  <si>
    <t>Шосткинський р-н</t>
  </si>
  <si>
    <t>23320000000</t>
  </si>
  <si>
    <t>Шполянський р-н</t>
  </si>
  <si>
    <t>19317000000</t>
  </si>
  <si>
    <t>Шумський р-н</t>
  </si>
  <si>
    <t>25322000000</t>
  </si>
  <si>
    <t>Щорський р-н</t>
  </si>
  <si>
    <t>04322000000</t>
  </si>
  <si>
    <t>Юр'ївський р-н</t>
  </si>
  <si>
    <t>13320000000</t>
  </si>
  <si>
    <t>Яворівський р-н</t>
  </si>
  <si>
    <t>10325000000</t>
  </si>
  <si>
    <t>Яготинський р-н</t>
  </si>
  <si>
    <t>08320000000</t>
  </si>
  <si>
    <t>Якимівський р-н</t>
  </si>
  <si>
    <t>02327000000</t>
  </si>
  <si>
    <t>Ямпільський р-н (Вінницька обл.)</t>
  </si>
  <si>
    <t>18318000000</t>
  </si>
  <si>
    <t>Ямпільський р-н (Сумська обл.)</t>
  </si>
  <si>
    <t>22320000000</t>
  </si>
  <si>
    <t>Ярмолинецький р-н</t>
  </si>
  <si>
    <t>05317000000</t>
  </si>
  <si>
    <t>Ясинуватcький р-н</t>
  </si>
  <si>
    <t>v</t>
  </si>
  <si>
    <t>01100000000</t>
  </si>
  <si>
    <t xml:space="preserve">Бюджет  Автономної Республіки Крим </t>
  </si>
  <si>
    <t>-</t>
  </si>
  <si>
    <t>02100000000</t>
  </si>
  <si>
    <t>Обласний бюджет Вінницької області</t>
  </si>
  <si>
    <t>03100000000</t>
  </si>
  <si>
    <t>Обласний бюджет Волинської області</t>
  </si>
  <si>
    <t>04100000000</t>
  </si>
  <si>
    <t>Обласний бюджет Дніпропетровської області</t>
  </si>
  <si>
    <t>05100000000</t>
  </si>
  <si>
    <t>Обласний бюджет Донецької області</t>
  </si>
  <si>
    <t>06100000000</t>
  </si>
  <si>
    <t>Обласний бюджет Житомирської  області</t>
  </si>
  <si>
    <t>07100000000</t>
  </si>
  <si>
    <t>Обласний бюджет Закарпатської області</t>
  </si>
  <si>
    <t>08100000000</t>
  </si>
  <si>
    <t>Обласний бюджет Запорізької області</t>
  </si>
  <si>
    <t>09100000000</t>
  </si>
  <si>
    <t>Обласний бюджет Івано-Франківської області</t>
  </si>
  <si>
    <t>10100000000</t>
  </si>
  <si>
    <t>Обласний бюджет Київської області</t>
  </si>
  <si>
    <t>11100000000</t>
  </si>
  <si>
    <t>Обласний бюджет Кіровоградської області</t>
  </si>
  <si>
    <t>12100000000</t>
  </si>
  <si>
    <t>Обласний бюджет Луганської області</t>
  </si>
  <si>
    <t>13100000000</t>
  </si>
  <si>
    <t>Обласний бюджет Львівської  області</t>
  </si>
  <si>
    <t>14100000000</t>
  </si>
  <si>
    <t>Обласний бюджет Миколаївської області</t>
  </si>
  <si>
    <t>15100000000</t>
  </si>
  <si>
    <t>Загальнодержавна програма реформування і розвитку житлово-комунального господарства</t>
  </si>
  <si>
    <t>2701190</t>
  </si>
  <si>
    <t>Підготовка фахівців для житлово-комунального господарства</t>
  </si>
  <si>
    <t>2701240</t>
  </si>
  <si>
    <t>Будівництво (придбання) службового житла для окремих категорій громадян  які мають право на отримання такого житла</t>
  </si>
  <si>
    <t>2701250</t>
  </si>
  <si>
    <t>Забезпечення житлом окремих категорій  громадян, які відповідно до законодавства  мають право на отримання житла</t>
  </si>
  <si>
    <t>2701280</t>
  </si>
  <si>
    <t>Державні капітальні вкладення на реалізацію Чорнобильської будівельної програми</t>
  </si>
  <si>
    <t>2701800</t>
  </si>
  <si>
    <t>Проведення протизсувних заходів, інженерного захисту та протиаварійних робіт на території Києво-Печерської Лаври</t>
  </si>
  <si>
    <t>2701810</t>
  </si>
  <si>
    <t>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</si>
  <si>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проведення експерименту за принципом "гроші ходять за дитиною"</t>
  </si>
  <si>
    <t xml:space="preserve"> будівництво та розвиток мережі метрополітенів</t>
  </si>
  <si>
    <t>завершення комплексної реконструкції, реставрації та введення в експлуатацію Одеського державного академічного театру опери та балету</t>
  </si>
  <si>
    <t>придбання вагонів для комунального електротранспорту (тролейбусів і трамваїв)</t>
  </si>
  <si>
    <t xml:space="preserve"> виконання функцій столиці відповідно до Закону України "Про столицю України місто-герой Київ"</t>
  </si>
  <si>
    <t>облаштування закладів, які надають соціальні послуги дітям та молоді</t>
  </si>
  <si>
    <t xml:space="preserve"> соціально-економічний розвиток</t>
  </si>
  <si>
    <t>комплексну реконструкцію, розширення та технічне переоснащення комунального підприємства "Міжнародний аеропорт "Донецьк"</t>
  </si>
  <si>
    <t>стимулювання розвитку регіонів, в тому числі депресивних територій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</si>
  <si>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</si>
  <si>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 проведення виборів депутатів Верховної Ради Автономної Республіки Крим, місцевих рад та сільських, селищних, міських голів</t>
  </si>
  <si>
    <t>створення центру із застосуванням ПЕТ технології для раннього виявлення онкологічних захворювань</t>
  </si>
  <si>
    <t>створення рекреаційних зон, меморіальних та музейних комплексів, а також розвиток історико-культурних пам’яток та заповідників</t>
  </si>
  <si>
    <t>створення "Школи майбутнього"</t>
  </si>
  <si>
    <t xml:space="preserve"> проведення першочергових заходів для запобігання руйнуванню земляного насипу Хаджибейського ліману</t>
  </si>
  <si>
    <t>покриття витрат, пов'язаних з передачею в комунальну власність відомчого житлового фонду і інших об'єктів соціальної інфраструктури Макіївського металургійного комбінату ім. Кірова</t>
  </si>
  <si>
    <t>підготовку та проведення експерименту по впровадженню екологічного коефіцієнту по охороні здоров'я</t>
  </si>
  <si>
    <t>12209000000</t>
  </si>
  <si>
    <t>м. Первомайськ (Луганська обл.)</t>
  </si>
  <si>
    <t>14204000000</t>
  </si>
  <si>
    <t>м. Первомайськ (Миколаївська обл.)</t>
  </si>
  <si>
    <t>20206000000</t>
  </si>
  <si>
    <t>м. Первомайський</t>
  </si>
  <si>
    <t>10207000000</t>
  </si>
  <si>
    <t>м. Переяслав-Хмельницький</t>
  </si>
  <si>
    <t>04211000000</t>
  </si>
  <si>
    <t>м. Першотравенськ</t>
  </si>
  <si>
    <t>16201000000</t>
  </si>
  <si>
    <t>м. Полтава</t>
  </si>
  <si>
    <t>25203000000</t>
  </si>
  <si>
    <t>м. Прилуки</t>
  </si>
  <si>
    <t>17201000000</t>
  </si>
  <si>
    <t>м. Рiвне</t>
  </si>
  <si>
    <t>10208000000</t>
  </si>
  <si>
    <t>м. Ржищев</t>
  </si>
  <si>
    <t>12210000000</t>
  </si>
  <si>
    <t>м. Ровеньки</t>
  </si>
  <si>
    <t>18206000000</t>
  </si>
  <si>
    <t>м.Ромни</t>
  </si>
  <si>
    <t>12211000000</t>
  </si>
  <si>
    <t>м. Рубіжне</t>
  </si>
  <si>
    <t>01208000000</t>
  </si>
  <si>
    <t>м. Саки</t>
  </si>
  <si>
    <t>м. Самбір</t>
  </si>
  <si>
    <t>12212000000</t>
  </si>
  <si>
    <t>м. Свердловськ</t>
  </si>
  <si>
    <t>11204000000</t>
  </si>
  <si>
    <t>м. Світловодськ</t>
  </si>
  <si>
    <t>05222000000</t>
  </si>
  <si>
    <t>м. Селидове</t>
  </si>
  <si>
    <t>12213000000</t>
  </si>
  <si>
    <t>м. Сєверодонецьк</t>
  </si>
  <si>
    <t>04212000000</t>
  </si>
  <si>
    <t>м. Синельникове</t>
  </si>
  <si>
    <t>O1</t>
  </si>
  <si>
    <t>01201000000</t>
  </si>
  <si>
    <t>м. Сімферополь</t>
  </si>
  <si>
    <t>22204000000</t>
  </si>
  <si>
    <t>м. Славута</t>
  </si>
  <si>
    <t>10209000000</t>
  </si>
  <si>
    <t>м. Славутич</t>
  </si>
  <si>
    <t>05223000000</t>
  </si>
  <si>
    <t>м. Слов'янськ</t>
  </si>
  <si>
    <t>23205000000</t>
  </si>
  <si>
    <t>м. Смiла</t>
  </si>
  <si>
    <t>05224000000</t>
  </si>
  <si>
    <t>м. Сніжне</t>
  </si>
  <si>
    <t>22205000000</t>
  </si>
  <si>
    <t>м. Старокостянтинів</t>
  </si>
  <si>
    <t>12214000000</t>
  </si>
  <si>
    <t>м. Стаханов</t>
  </si>
  <si>
    <t>м. Стрий</t>
  </si>
  <si>
    <t>01209000000</t>
  </si>
  <si>
    <t>м. Судак</t>
  </si>
  <si>
    <t>18201000000</t>
  </si>
  <si>
    <t>м.Суми</t>
  </si>
  <si>
    <t>15206000000</t>
  </si>
  <si>
    <t>м. Теплодар</t>
  </si>
  <si>
    <t>04213000000</t>
  </si>
  <si>
    <t>м. Тернівка</t>
  </si>
  <si>
    <t>19201000000</t>
  </si>
  <si>
    <t>м. Тернопіль</t>
  </si>
  <si>
    <t>08205000000</t>
  </si>
  <si>
    <t>м. Токмак</t>
  </si>
  <si>
    <t>05225000000</t>
  </si>
  <si>
    <t>м. Торез</t>
  </si>
  <si>
    <t>м. Трускавець</t>
  </si>
  <si>
    <t>07201000000</t>
  </si>
  <si>
    <t>м. Ужгород</t>
  </si>
  <si>
    <t>23206000000</t>
  </si>
  <si>
    <t>м. Умань</t>
  </si>
  <si>
    <t>10210000000</t>
  </si>
  <si>
    <t>м. Фастiв</t>
  </si>
  <si>
    <t>01210000000</t>
  </si>
  <si>
    <t>м. Феодосія</t>
  </si>
  <si>
    <t>20201000000</t>
  </si>
  <si>
    <t>м. Харків</t>
  </si>
  <si>
    <t>05226000000</t>
  </si>
  <si>
    <t>м. Харцизьк</t>
  </si>
  <si>
    <t>21201000000</t>
  </si>
  <si>
    <t>м. Херсон</t>
  </si>
  <si>
    <t>22201000000</t>
  </si>
  <si>
    <t>м. Хмельницький</t>
  </si>
  <si>
    <t>02206000000</t>
  </si>
  <si>
    <t>м. Хмільник</t>
  </si>
  <si>
    <t>07204000000</t>
  </si>
  <si>
    <t>м. Хуст</t>
  </si>
  <si>
    <t>м. Червоноград</t>
  </si>
  <si>
    <t>23201000000</t>
  </si>
  <si>
    <t>м. Черкаси</t>
  </si>
  <si>
    <t>24201000000</t>
  </si>
  <si>
    <t>м. Чернівці</t>
  </si>
  <si>
    <t>25201000000</t>
  </si>
  <si>
    <t>м. Чернігів</t>
  </si>
  <si>
    <t>О7205000000</t>
  </si>
  <si>
    <t>м. Чоп</t>
  </si>
  <si>
    <t>20207000000</t>
  </si>
  <si>
    <t>м. Чугуїв</t>
  </si>
  <si>
    <t>05227000000</t>
  </si>
  <si>
    <t>м. Шахтарськ</t>
  </si>
  <si>
    <t>22206000000</t>
  </si>
  <si>
    <t>м. Шепетiвка</t>
  </si>
  <si>
    <t>18207000000</t>
  </si>
  <si>
    <t>м.Шостка</t>
  </si>
  <si>
    <t>15207000000</t>
  </si>
  <si>
    <t>м. Южне</t>
  </si>
  <si>
    <t>14205000000</t>
  </si>
  <si>
    <t>м. Южноукраїнськ</t>
  </si>
  <si>
    <t>01211000000</t>
  </si>
  <si>
    <t>м. Ялта</t>
  </si>
  <si>
    <t>09205000000</t>
  </si>
  <si>
    <t>м. Яремче</t>
  </si>
  <si>
    <t>05228000000</t>
  </si>
  <si>
    <t>м. Ясинувата</t>
  </si>
  <si>
    <t>r</t>
  </si>
  <si>
    <t>05301000000</t>
  </si>
  <si>
    <t>Амвpосіївський р-н</t>
  </si>
  <si>
    <t>15301000000</t>
  </si>
  <si>
    <t>Ананьївський р-н</t>
  </si>
  <si>
    <t>06301000000</t>
  </si>
  <si>
    <t>Андрушівський р-н</t>
  </si>
  <si>
    <t>12301000000</t>
  </si>
  <si>
    <t>Антрацитівський р-н</t>
  </si>
  <si>
    <t>04301000000</t>
  </si>
  <si>
    <t>Апостолiвський р-н</t>
  </si>
  <si>
    <t>14301000000</t>
  </si>
  <si>
    <t>Арбузинський р-н</t>
  </si>
  <si>
    <t>05302000000</t>
  </si>
  <si>
    <t>Аpтемівський р-н</t>
  </si>
  <si>
    <t>15302000000</t>
  </si>
  <si>
    <t>Арцизський р-н</t>
  </si>
  <si>
    <t>20301000000</t>
  </si>
  <si>
    <t>Балаклійський р-н</t>
  </si>
  <si>
    <t>15303000000</t>
  </si>
  <si>
    <t>Балтський р-н</t>
  </si>
  <si>
    <t>06302000000</t>
  </si>
  <si>
    <t>Баранівський р-н</t>
  </si>
  <si>
    <t>20302000000</t>
  </si>
  <si>
    <t>Барвінківський р-н</t>
  </si>
  <si>
    <t>10301000000</t>
  </si>
  <si>
    <t>Баришiвський р-н</t>
  </si>
  <si>
    <t>02301000000</t>
  </si>
  <si>
    <t>Барський р-н</t>
  </si>
  <si>
    <t>25301000000</t>
  </si>
  <si>
    <t>Бахмацький р-н</t>
  </si>
  <si>
    <t>01301000000</t>
  </si>
  <si>
    <t>Бахчисарайський р-н</t>
  </si>
  <si>
    <t>14302000000</t>
  </si>
  <si>
    <t>Баштанський р-н</t>
  </si>
  <si>
    <t>06303000000</t>
  </si>
  <si>
    <t>Бердичівський р-н</t>
  </si>
  <si>
    <t>08301000000</t>
  </si>
  <si>
    <t>Бердянський р-н</t>
  </si>
  <si>
    <t>07301000000</t>
  </si>
  <si>
    <t>Берегівський р-н</t>
  </si>
  <si>
    <t>19301000000</t>
  </si>
  <si>
    <t>Бережанський р-н</t>
  </si>
  <si>
    <t>14303000000</t>
  </si>
  <si>
    <t>Березанський р-н</t>
  </si>
  <si>
    <t>15304000000</t>
  </si>
  <si>
    <t>Березівський р-н</t>
  </si>
  <si>
    <t>17301000000</t>
  </si>
  <si>
    <t>Березнiвський р-н</t>
  </si>
  <si>
    <t>14304000000</t>
  </si>
  <si>
    <t>Березнегуватський р-н</t>
  </si>
  <si>
    <t>21301000000</t>
  </si>
  <si>
    <t>Бериславський р-н</t>
  </si>
  <si>
    <t>02302000000</t>
  </si>
  <si>
    <t>Бершадський р-н</t>
  </si>
  <si>
    <t>15305000000</t>
  </si>
  <si>
    <t>Білгород-Дністровський р-н</t>
  </si>
  <si>
    <t>12302000000</t>
  </si>
  <si>
    <t>Біловодський р-н</t>
  </si>
  <si>
    <t>01302000000</t>
  </si>
  <si>
    <t>Білогірський р-н (Автономна Республіка Крим)</t>
  </si>
  <si>
    <t>22301000000</t>
  </si>
  <si>
    <t>Бiлогiрський  р-н (Хмельницька обл.)</t>
  </si>
  <si>
    <t>21302000000</t>
  </si>
  <si>
    <t>Білозерський р-н</t>
  </si>
  <si>
    <t>12303000000</t>
  </si>
  <si>
    <t>Білокуракинський р-н</t>
  </si>
  <si>
    <t>18301000000</t>
  </si>
  <si>
    <t>Бiлопiльський р-н</t>
  </si>
  <si>
    <t>10302000000</t>
  </si>
  <si>
    <t>Бiлоцеркiвський р-н</t>
  </si>
  <si>
    <t>15306000000</t>
  </si>
  <si>
    <t>Біляївський р-н</t>
  </si>
  <si>
    <t>20303000000</t>
  </si>
  <si>
    <t>Близнюківський р-н</t>
  </si>
  <si>
    <t>11301000000</t>
  </si>
  <si>
    <t>Бобринецький р-н</t>
  </si>
  <si>
    <t>25302000000</t>
  </si>
  <si>
    <t>Бобровицький р-н</t>
  </si>
  <si>
    <t>20304000000</t>
  </si>
  <si>
    <t>Богодухівський р-н</t>
  </si>
  <si>
    <t>09301000000</t>
  </si>
  <si>
    <t>Богородчанський р-н</t>
  </si>
  <si>
    <t>10303000000</t>
  </si>
  <si>
    <t>Богуславський р-н</t>
  </si>
  <si>
    <t>15307000000</t>
  </si>
  <si>
    <t>Болградський р-н</t>
  </si>
  <si>
    <t>25303000000</t>
  </si>
  <si>
    <t>Борзнянський р-н</t>
  </si>
  <si>
    <t>10304000000</t>
  </si>
  <si>
    <t>Бориспiльський  р-н</t>
  </si>
  <si>
    <t>20305000000</t>
  </si>
  <si>
    <t>Борівський р-н</t>
  </si>
  <si>
    <t>10305000000</t>
  </si>
  <si>
    <t>Бородянський р-н</t>
  </si>
  <si>
    <t>19302000000</t>
  </si>
  <si>
    <t>Борщівський р-н</t>
  </si>
  <si>
    <t>14305000000</t>
  </si>
  <si>
    <t>Братський р-н</t>
  </si>
  <si>
    <t>10306000000</t>
  </si>
  <si>
    <t>Броварський р-н</t>
  </si>
  <si>
    <t>13301000000</t>
  </si>
  <si>
    <t>Бродівський  р-н</t>
  </si>
  <si>
    <t>06304000000</t>
  </si>
  <si>
    <t>Брусилівський р-н</t>
  </si>
  <si>
    <t>18302000000</t>
  </si>
  <si>
    <t>Буринський р-н</t>
  </si>
  <si>
    <t>13302000000</t>
  </si>
  <si>
    <t>Буський  р-н</t>
  </si>
  <si>
    <t>19303000000</t>
  </si>
  <si>
    <t>Бучацький р-н</t>
  </si>
  <si>
    <t>20306000000</t>
  </si>
  <si>
    <t>Валківський р-н</t>
  </si>
  <si>
    <t>25304000000</t>
  </si>
  <si>
    <t>Варвинський р-н</t>
  </si>
  <si>
    <t>08302000000</t>
  </si>
  <si>
    <t>Василівський р-н</t>
  </si>
  <si>
    <t>04302000000</t>
  </si>
  <si>
    <t>Василькiвский р-н (Дніпропетровська обл.)</t>
  </si>
  <si>
    <t>Надходження від приватизації об'єктів незавершеного будівництва, що споруджувались відповідно до Чорнобильської будівельної програми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</si>
  <si>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</si>
  <si>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</si>
  <si>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</si>
  <si>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</si>
  <si>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 xml:space="preserve">"Додаток №3
до Закону України
"Про Державний бюджет України на 2007 рік"
</t>
  </si>
  <si>
    <t>Розподіл видатків Державного бюджету України на  2007 рік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</si>
  <si>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</si>
  <si>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державного бюджету</t>
  </si>
  <si>
    <t>Найменування показників 
згідно з класифікацією видатків та кредитування державного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</si>
  <si>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</si>
  <si>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</si>
  <si>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</si>
  <si>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</si>
  <si>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</si>
  <si>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</si>
  <si>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ВСЬОГО:</t>
  </si>
  <si>
    <t>0110000</t>
  </si>
  <si>
    <t>Апарат Верховної Ради України</t>
  </si>
  <si>
    <t>0111000</t>
  </si>
  <si>
    <t>0111010</t>
  </si>
  <si>
    <t>0111</t>
  </si>
  <si>
    <t>Здійснення законотворчої діяльності Верховної Ради України</t>
  </si>
  <si>
    <t>0111020</t>
  </si>
  <si>
    <t>Організаційне, інформаційно-аналітичне та матеріально-технічне забезпечення діяльності Верховної Ради України</t>
  </si>
  <si>
    <t>0111030</t>
  </si>
  <si>
    <t>Організація та здійснення офіційних прийомів Верховною Радою України</t>
  </si>
  <si>
    <t>0111040</t>
  </si>
  <si>
    <t>0113</t>
  </si>
  <si>
    <t>Візити народних депутатів України за кордон</t>
  </si>
  <si>
    <t>0111050</t>
  </si>
  <si>
    <t>Обслуговування діяльності Верховної Ради України</t>
  </si>
  <si>
    <t>0111060</t>
  </si>
  <si>
    <t>Створення автоматизованої інформаційно-аналітичної системи органів законодавчої влади</t>
  </si>
  <si>
    <t>0111070</t>
  </si>
  <si>
    <t>0734</t>
  </si>
  <si>
    <t>Фінансова підтримка санаторно-курортного комплексу Управління справами Верховної Ради України</t>
  </si>
  <si>
    <t>0111080</t>
  </si>
  <si>
    <t>0831</t>
  </si>
  <si>
    <t>Висвітлення діяльності народних депутатів України через засоби телебачення і радіомовлення</t>
  </si>
  <si>
    <t>0111090</t>
  </si>
  <si>
    <t>0832</t>
  </si>
  <si>
    <t>Фінансова підтримка видання газети "Голос України" та журналу "Віче"</t>
  </si>
  <si>
    <t>0111100</t>
  </si>
  <si>
    <t>0610</t>
  </si>
  <si>
    <t>Капітальний ремонт житлового фонду Верховної Ради України</t>
  </si>
  <si>
    <t>0300000</t>
  </si>
  <si>
    <t>Державне управління справами</t>
  </si>
  <si>
    <t>0301000</t>
  </si>
  <si>
    <t>Апарат Державного управління справами</t>
  </si>
  <si>
    <t>0301010</t>
  </si>
  <si>
    <t>Організаційне, інформаційно-аналітичне та матеріально-технічне забезпечення діяльності  Президента України</t>
  </si>
  <si>
    <t>0301020</t>
  </si>
  <si>
    <t>Організація та здійснення офіційних заходів за участю  Президента України</t>
  </si>
  <si>
    <t>0301030</t>
  </si>
  <si>
    <t>Обслуговування діяльності Президента України, Секретаріату Президента України та інших державних органів</t>
  </si>
  <si>
    <t>0301040</t>
  </si>
  <si>
    <t>Інформатизація загальноосвітніх, професійно-технічних і вищих навчальних закладів та комп’ютеризація професійно-технічних та  вищих навчальних закладів, забезпечення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</si>
  <si>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Створення і забезпечення резервного запасу сортового та гібридного насіння</t>
  </si>
  <si>
    <t>2801340</t>
  </si>
  <si>
    <t>Запобігання розповсюдженню збудників інфекційних хвороб тварин</t>
  </si>
  <si>
    <t>2801350</t>
  </si>
  <si>
    <t>Закладення і нагляд за молодими садами, виноградниками та ягідниками</t>
  </si>
  <si>
    <t>2801370</t>
  </si>
  <si>
    <t>Погашення зобов’язань Українською державною насіннєвою інспекцією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</si>
  <si>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2801420</t>
  </si>
  <si>
    <t>Фундаментальні дослідження Національного аграрного університету у сфері сільськогосподарських наук</t>
  </si>
  <si>
    <t>2801430</t>
  </si>
  <si>
    <t>Часткова компенсація вартості складної сільськогосподарської техніки вітчизняного виробництва</t>
  </si>
  <si>
    <t>2801500</t>
  </si>
  <si>
    <t>Розвиток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</si>
  <si>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</si>
  <si>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</si>
  <si>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</si>
  <si>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Української лабораторії якості і безпеки продукції агропромислового комплексу</t>
  </si>
  <si>
    <t>2801540</t>
  </si>
  <si>
    <t>Компенсація Пенсійному фонду втрат від застосування платниками фіксованого сільськогосподарського податку спеціальної ставки по сплаті збору на обов'язкове пенсійне страхування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</si>
  <si>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</si>
  <si>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</si>
  <si>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</si>
  <si>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</si>
  <si>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2801800</t>
  </si>
  <si>
    <t>Заходи з ліквідації наслідків затоплення шахти № 9 та аварійного ствола шахти № 8 Солотвинського солерудника Тячівського району Закарпатської області</t>
  </si>
  <si>
    <t>2801810</t>
  </si>
  <si>
    <t>Реконструкція спиртових заводів для виробництва біопалива</t>
  </si>
  <si>
    <t>2802000</t>
  </si>
  <si>
    <t>Державний департамент ветеринарної медицини</t>
  </si>
  <si>
    <t>2802020</t>
  </si>
  <si>
    <t>Протиепізоотичні заходи та участь у Міжнародному епізоотичному бюро</t>
  </si>
  <si>
    <t>2802030</t>
  </si>
  <si>
    <t>Організація і регулювання діяльності установ в системі ветеринарної медицини</t>
  </si>
  <si>
    <t>2804000</t>
  </si>
  <si>
    <t>Державний комітет рибного господарства України</t>
  </si>
  <si>
    <t>2804020</t>
  </si>
  <si>
    <t>0423</t>
  </si>
  <si>
    <t>Організація діяльності органів рибоохорони та рибо відтворювальних комплексів</t>
  </si>
  <si>
    <t>2804030</t>
  </si>
  <si>
    <t>Прикладні наукові та науково-технічні розробки, виконання робіт за державними цільовими програмами і державним замовленням у сфері рибного господарства</t>
  </si>
  <si>
    <t>2804040</t>
  </si>
  <si>
    <t>Підготовка кадрів для сфери рибного господарства вищими навчальними закладами І і ІІ рівнів акредитації</t>
  </si>
  <si>
    <t>2804050</t>
  </si>
  <si>
    <t>Підготовка кадрів для сфери рибного господарства вищими навчальними закладами ІІІ і ІV рівнів акредитації</t>
  </si>
  <si>
    <t>2804070</t>
  </si>
  <si>
    <t>Відтворення водних живих 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</si>
  <si>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</si>
  <si>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</si>
  <si>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</si>
  <si>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Міжнародна діяльність у галузі рибного  господарства</t>
  </si>
  <si>
    <t>2808000</t>
  </si>
  <si>
    <t>Державна служба з охорони прав на сорти рослин</t>
  </si>
  <si>
    <t>2808020</t>
  </si>
  <si>
    <t>Організація і регулювання діяльності установ в системі охорони прав на сорти рослин</t>
  </si>
  <si>
    <t>2808030</t>
  </si>
  <si>
    <t>Докорінне поліпшення земель сортодослідних станцій та опорних пунктів</t>
  </si>
  <si>
    <t>2808040</t>
  </si>
  <si>
    <t>Селекція в галузі сортовипробування</t>
  </si>
  <si>
    <t>2808050</t>
  </si>
  <si>
    <t>Участь у міжнародному союзі по охороні нових сортів рослин (УПОВ)</t>
  </si>
  <si>
    <t>2808060</t>
  </si>
  <si>
    <t>Погашення зобов’язань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</si>
  <si>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3000000</t>
  </si>
  <si>
    <t>Державний комітет статистики України</t>
  </si>
  <si>
    <t>3001000</t>
  </si>
  <si>
    <t>Апарат Державного комітету статистики України</t>
  </si>
  <si>
    <t>3001010</t>
  </si>
  <si>
    <t>Керівництво та управління у сфері статистики</t>
  </si>
  <si>
    <t>3001020</t>
  </si>
  <si>
    <t>Статистичні спостереження та переписи</t>
  </si>
  <si>
    <t>3001030</t>
  </si>
  <si>
    <t>Обстеження умов життя домогосподарств</t>
  </si>
  <si>
    <t>3001040</t>
  </si>
  <si>
    <t>Прикладні розробки у сфері державної статистики</t>
  </si>
  <si>
    <t>3001060</t>
  </si>
  <si>
    <t>Підвищення кваліфікації працівників органів державної статистики</t>
  </si>
  <si>
    <t>3001070</t>
  </si>
  <si>
    <t>Створення та розвиток інтегрованої інформаційно-аналітичної системи державної статистики</t>
  </si>
  <si>
    <t>3001080</t>
  </si>
  <si>
    <t>Фінансова підтримка підготовки наукових кадрів у сфері державної статистики</t>
  </si>
  <si>
    <t>3001600</t>
  </si>
  <si>
    <t>Реформування державної статистики</t>
  </si>
  <si>
    <t>3100000</t>
  </si>
  <si>
    <t>Міністерство транспорту та зв'язку України</t>
  </si>
  <si>
    <t>3101000</t>
  </si>
  <si>
    <t>Апарат Міністерства транспорту та зв'язку України</t>
  </si>
  <si>
    <t>3101010</t>
  </si>
  <si>
    <t>0455</t>
  </si>
  <si>
    <t>Загальне керівництво та управління у сфері транспорту та зв'язку</t>
  </si>
  <si>
    <t>3101030</t>
  </si>
  <si>
    <t>0485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</si>
  <si>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</si>
  <si>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</si>
  <si>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</si>
  <si>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</si>
  <si>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</t>
  </si>
  <si>
    <t>3101090</t>
  </si>
  <si>
    <t>Підвищення кваліфікації державних службовців п'ятої - сьомої категорій у сфері транспорту</t>
  </si>
  <si>
    <t>3103000</t>
  </si>
  <si>
    <t>Державний департамент морського і річкового транспорту</t>
  </si>
  <si>
    <t>3103030</t>
  </si>
  <si>
    <t>0452</t>
  </si>
  <si>
    <t>Підтримка експлуатаційно-безпечного стану судноплавних шлюзів, внутрішніх водних шляхів та заходи з будівництва дамби в рамках проекту створення судноплавного каналу р. Дунай-Чорне море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</si>
  <si>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</si>
  <si>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</si>
  <si>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</si>
  <si>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</si>
  <si>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</si>
  <si>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</si>
  <si>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</si>
  <si>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Стаціонарне 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</si>
  <si>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</si>
  <si>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</si>
  <si>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</si>
  <si>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</si>
  <si>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3104080</t>
  </si>
  <si>
    <t>0453</t>
  </si>
  <si>
    <t>3105000</t>
  </si>
  <si>
    <t>Державна спеціальна служба транспорту</t>
  </si>
  <si>
    <t>3105010</t>
  </si>
  <si>
    <t>Забезпечення діяльності Державної спеціальної служби транспорту</t>
  </si>
  <si>
    <t>3106000</t>
  </si>
  <si>
    <t>Державний департамент з питань зв'язку та інформатизації</t>
  </si>
  <si>
    <t>3106020</t>
  </si>
  <si>
    <t>Прикладні наукові та науково-технічні розробки, виконання робіт за державним замовленням у сфері зв'язку та інформатизації</t>
  </si>
  <si>
    <t>3106030</t>
  </si>
  <si>
    <t>0486</t>
  </si>
  <si>
    <t>Будівництво "Дитячого корпусу" та капітальний ремонт споруд Інституту фтизіатрії і пульмонології Академії медичних наук України</t>
  </si>
  <si>
    <t>6561850</t>
  </si>
  <si>
    <t>Будівництво поліклінічного корпусу та капітальний ремонт споруд Інституту травматології та ортопедії Академії медичних наук України</t>
  </si>
  <si>
    <t>6561860</t>
  </si>
  <si>
    <t>Реконструкція споруд та придбання обладнання Інституту невідкладної і відновної хірургії ім. В.К. Гусака</t>
  </si>
  <si>
    <t>6570000</t>
  </si>
  <si>
    <t>Академія мистецтв України</t>
  </si>
  <si>
    <t>6571000</t>
  </si>
  <si>
    <t>Апарат Академії мистецтв України</t>
  </si>
  <si>
    <t>6571020</t>
  </si>
  <si>
    <t>Наукова і організаційна діяльність президії Академії мистецтв України</t>
  </si>
  <si>
    <t>6571030</t>
  </si>
  <si>
    <t>Фундаментальні дослідження у сфері мистецтвознавства</t>
  </si>
  <si>
    <t>6580000</t>
  </si>
  <si>
    <t>Академія правових наук України</t>
  </si>
  <si>
    <t>6581000</t>
  </si>
  <si>
    <t>Апарат Академії правових наук України</t>
  </si>
  <si>
    <t>6581020</t>
  </si>
  <si>
    <t>Наукова і організаційна діяльність президії Академії правових наук України</t>
  </si>
  <si>
    <t>6581030</t>
  </si>
  <si>
    <t>Фундаментальні дослідження у сфері законодавства і права</t>
  </si>
  <si>
    <t>6581040</t>
  </si>
  <si>
    <t>21315000000</t>
  </si>
  <si>
    <t>Новотроїцький р-н</t>
  </si>
  <si>
    <t>11314000000</t>
  </si>
  <si>
    <t>Новоукраїнський р-н</t>
  </si>
  <si>
    <t>22311000000</t>
  </si>
  <si>
    <t>Новоушицький  р-н</t>
  </si>
  <si>
    <t>25314000000</t>
  </si>
  <si>
    <t>Носівський р-н</t>
  </si>
  <si>
    <t>10316000000</t>
  </si>
  <si>
    <t>Обухiвський р-н</t>
  </si>
  <si>
    <t>15318000000</t>
  </si>
  <si>
    <t>Овідіопольський р-н</t>
  </si>
  <si>
    <t>06316000000</t>
  </si>
  <si>
    <t>Овруцький р-н</t>
  </si>
  <si>
    <t>06317000000</t>
  </si>
  <si>
    <t>Олевський р-н</t>
  </si>
  <si>
    <t>05311000000</t>
  </si>
  <si>
    <t>Олександрівський р-н (Донецька обл.)</t>
  </si>
  <si>
    <t>11315000000</t>
  </si>
  <si>
    <t>Олександрівський р-н (Кіровоградська обл.)</t>
  </si>
  <si>
    <t>11316000000</t>
  </si>
  <si>
    <t>Олександрійський р-н</t>
  </si>
  <si>
    <t>11317000000</t>
  </si>
  <si>
    <t>Онуфріївський р-н</t>
  </si>
  <si>
    <t>02315000000</t>
  </si>
  <si>
    <t>Оратівський р-н</t>
  </si>
  <si>
    <t>16317000000</t>
  </si>
  <si>
    <t>Оржицький р-н</t>
  </si>
  <si>
    <t>08313000000</t>
  </si>
  <si>
    <t>Оріхівський р-н</t>
  </si>
  <si>
    <t>17312000000</t>
  </si>
  <si>
    <t>Острозький р-н</t>
  </si>
  <si>
    <t>18311000000</t>
  </si>
  <si>
    <t>Охтирський р-н</t>
  </si>
  <si>
    <t>14317000000</t>
  </si>
  <si>
    <t>Очаківський р-н</t>
  </si>
  <si>
    <t>04311000000</t>
  </si>
  <si>
    <t>Павлоградський р-н</t>
  </si>
  <si>
    <t>05312000000</t>
  </si>
  <si>
    <t>Пеpшотравневий р-н</t>
  </si>
  <si>
    <t>01309000000</t>
  </si>
  <si>
    <t>Первомайський р-н (Автономна Республіка Крим)</t>
  </si>
  <si>
    <t>14318000000</t>
  </si>
  <si>
    <t>Первомайський р-н (Миколаївська обл.)</t>
  </si>
  <si>
    <t>20322000000</t>
  </si>
  <si>
    <t>Первомайський р-н (Харківська обл.)</t>
  </si>
  <si>
    <t>12311000000</t>
  </si>
  <si>
    <t>Перевальський р-н</t>
  </si>
  <si>
    <t>13311000000</t>
  </si>
  <si>
    <t>Перемишлянський р-н</t>
  </si>
  <si>
    <t>07308000000</t>
  </si>
  <si>
    <t>Перечинський р-н</t>
  </si>
  <si>
    <t>10317000000</t>
  </si>
  <si>
    <t>Переяслав-Хмельницький р-н</t>
  </si>
  <si>
    <t>04312000000</t>
  </si>
  <si>
    <t>Петрикiвський р-н</t>
  </si>
  <si>
    <t>11318000000</t>
  </si>
  <si>
    <t>Петрівський  р-н</t>
  </si>
  <si>
    <t>04313000000</t>
  </si>
  <si>
    <t>Петропавлiвський р-н</t>
  </si>
  <si>
    <t>23023000000</t>
  </si>
  <si>
    <t>Печенізький р-н</t>
  </si>
  <si>
    <t>16318000000</t>
  </si>
  <si>
    <t>Пирятинський р-н</t>
  </si>
  <si>
    <t>19312000000</t>
  </si>
  <si>
    <t>Підволочиський р-н</t>
  </si>
  <si>
    <t>19313000000</t>
  </si>
  <si>
    <t>Підгаєцький р-н</t>
  </si>
  <si>
    <t>02316000000</t>
  </si>
  <si>
    <t>Піщанський р-н</t>
  </si>
  <si>
    <t>02317000000</t>
  </si>
  <si>
    <t>Погребищенський р-н</t>
  </si>
  <si>
    <t>04314000000</t>
  </si>
  <si>
    <t>Покровський р-н</t>
  </si>
  <si>
    <t>10318000000</t>
  </si>
  <si>
    <t>Полiський р-н</t>
  </si>
  <si>
    <t>08314000000</t>
  </si>
  <si>
    <t>Пологівський р-н</t>
  </si>
  <si>
    <t>22312000000</t>
  </si>
  <si>
    <t>Полонський  р-н</t>
  </si>
  <si>
    <t>16319000000</t>
  </si>
  <si>
    <t>Полтавський р-н</t>
  </si>
  <si>
    <t>12312000000</t>
  </si>
  <si>
    <t>Попаснянський р-н</t>
  </si>
  <si>
    <t>06318000000</t>
  </si>
  <si>
    <t>Попільнянськийр-н</t>
  </si>
  <si>
    <t>08315000000</t>
  </si>
  <si>
    <t>Приазовський р-н</t>
  </si>
  <si>
    <t>25315000000</t>
  </si>
  <si>
    <t>Прилуцький р-н</t>
  </si>
  <si>
    <t>08316000000</t>
  </si>
  <si>
    <t>Приморський р-н</t>
  </si>
  <si>
    <t>13312000000</t>
  </si>
  <si>
    <t>Пустомитівський р-н</t>
  </si>
  <si>
    <t>18312000000</t>
  </si>
  <si>
    <t>Путивльський р-н</t>
  </si>
  <si>
    <t>24308000000</t>
  </si>
  <si>
    <t>Путильський р-н</t>
  </si>
  <si>
    <t>04315000000</t>
  </si>
  <si>
    <t>П'ятихатський р-н</t>
  </si>
  <si>
    <t>13313000000</t>
  </si>
  <si>
    <t>Радехівський р-н</t>
  </si>
  <si>
    <t>17313000000</t>
  </si>
  <si>
    <t>Радивилiвський р-н</t>
  </si>
  <si>
    <t>06319000000</t>
  </si>
  <si>
    <t>Радомишльський р-н</t>
  </si>
  <si>
    <t>03312000000</t>
  </si>
  <si>
    <t>Ратнівський р-н</t>
  </si>
  <si>
    <t>07309000000</t>
  </si>
  <si>
    <t>Рахівський р-н</t>
  </si>
  <si>
    <t>15319000000</t>
  </si>
  <si>
    <t>Ренійський р-н</t>
  </si>
  <si>
    <t>16320000000</t>
  </si>
  <si>
    <t>Решетилівський р-н</t>
  </si>
  <si>
    <t>17314000000</t>
  </si>
  <si>
    <t>Рiвненський р-н</t>
  </si>
  <si>
    <t>25316000000</t>
  </si>
  <si>
    <t>Ріпкинський р-н</t>
  </si>
  <si>
    <t>09310000000</t>
  </si>
  <si>
    <t>Рогатинський р-н</t>
  </si>
  <si>
    <t>03313000000</t>
  </si>
  <si>
    <t>Рожищенський р-н</t>
  </si>
  <si>
    <t>09311000000</t>
  </si>
  <si>
    <t>Рожнятівський р-н</t>
  </si>
  <si>
    <t>15320000000</t>
  </si>
  <si>
    <t>Роздільнянський р-н</t>
  </si>
  <si>
    <t>01310000000</t>
  </si>
  <si>
    <t>Роздольненський р-н</t>
  </si>
  <si>
    <t>08317000000</t>
  </si>
  <si>
    <t>Розівський р-н</t>
  </si>
  <si>
    <t>17315000000</t>
  </si>
  <si>
    <t>Рокитнiвський р-н</t>
  </si>
  <si>
    <t>10319000000</t>
  </si>
  <si>
    <t>Рокитнянський р-н</t>
  </si>
  <si>
    <t>18313000000</t>
  </si>
  <si>
    <t>Роменський р-н</t>
  </si>
  <si>
    <t>06320000000</t>
  </si>
  <si>
    <t>Ружинськийр-н</t>
  </si>
  <si>
    <t>15321000000</t>
  </si>
  <si>
    <t>Савранський р-н</t>
  </si>
  <si>
    <t>01311000000</t>
  </si>
  <si>
    <t>Сакський р-н</t>
  </si>
  <si>
    <t>13314000000</t>
  </si>
  <si>
    <t>Придбання літаків АН-148 черз державне лізингове підприємство</t>
  </si>
  <si>
    <t>Здешевлення кредитів на придбання пасажирських вагонів  черз державне лізингове підприємство</t>
  </si>
  <si>
    <t>Керівництво та управління у сфері загальнодержавного планування і прогнозування економіки</t>
  </si>
  <si>
    <t>1201020</t>
  </si>
  <si>
    <t>Внески України до бюджету ГАТТ/СОТ</t>
  </si>
  <si>
    <t>1201030</t>
  </si>
  <si>
    <t>Забезпечення двостороннього співробітництва України з іноземними державами та міжнародними організаціями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</si>
  <si>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</si>
  <si>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</si>
  <si>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</si>
  <si>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</si>
  <si>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3401800</t>
  </si>
  <si>
    <t>Проведення ремонтно-реставраційних робіт будинку по вул. Десятинній, 14</t>
  </si>
  <si>
    <t>3401830</t>
  </si>
  <si>
    <t>Реконструкція Міжнародного дитячого центру "Артек"</t>
  </si>
  <si>
    <t>3402000</t>
  </si>
  <si>
    <t>Державна соціальна служба для сім'ї, дітей та молоді</t>
  </si>
  <si>
    <t>3402020</t>
  </si>
  <si>
    <t>Реалізація програм та здійснення  заходів Державної соціальної служби для сім'ї, дітей та молоді</t>
  </si>
  <si>
    <t>3404000</t>
  </si>
  <si>
    <t>Національний комітет спорту інвалідів України</t>
  </si>
  <si>
    <t>3404020</t>
  </si>
  <si>
    <t>Фізкультурно-спортивна реабілітація та спорт інвалідів</t>
  </si>
  <si>
    <t>3404030</t>
  </si>
  <si>
    <t>Підготовка і участь національних збірних команд в Паралімпійських  і Дефлімпійських іграх</t>
  </si>
  <si>
    <t>3404040</t>
  </si>
  <si>
    <t>Фінансова підтримка паралімпійського руху в Україні</t>
  </si>
  <si>
    <t>3405000</t>
  </si>
  <si>
    <t>Державний департамент з усиновлення та захисту прав дитини</t>
  </si>
  <si>
    <t>3405020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</si>
  <si>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</si>
  <si>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3410000</t>
  </si>
  <si>
    <t>Міністерство  України у справах сім'ї, молоді та спорту (загальнодержавні видатки)</t>
  </si>
  <si>
    <t>3411000</t>
  </si>
  <si>
    <t>3411020</t>
  </si>
  <si>
    <t>3411030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</si>
  <si>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</si>
  <si>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3411050</t>
  </si>
  <si>
    <t>Субвенція з державного бюджету місцевим бюджетам на облаштування закладів, які надають соціальні послуги дітям та молоді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</si>
  <si>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</si>
  <si>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</si>
  <si>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</si>
  <si>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</si>
  <si>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</si>
  <si>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</si>
  <si>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</si>
  <si>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</si>
  <si>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</si>
  <si>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</si>
  <si>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</si>
  <si>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</si>
  <si>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</si>
  <si>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</si>
  <si>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</si>
  <si>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</si>
  <si>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</si>
  <si>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</si>
  <si>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3501090</t>
  </si>
  <si>
    <t>Підтримка культурно-оздоровчих та соціальних заходів фінансової системи</t>
  </si>
  <si>
    <t>3501100</t>
  </si>
  <si>
    <t>Забезпечення державних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</si>
  <si>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</si>
  <si>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</si>
  <si>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</si>
  <si>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Наукове забезпечення пріоритетних напрямів фінансово-бюджетної політики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</si>
  <si>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</si>
  <si>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</si>
  <si>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</si>
  <si>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</si>
  <si>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3501170</t>
  </si>
  <si>
    <t>0171</t>
  </si>
  <si>
    <t>Обслуговування внутрішнього державного боргу</t>
  </si>
  <si>
    <t>в тому числі витрати на управління</t>
  </si>
  <si>
    <t>3501180</t>
  </si>
  <si>
    <t>0172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</si>
  <si>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</si>
  <si>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</si>
  <si>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</si>
  <si>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</si>
  <si>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</si>
  <si>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</si>
  <si>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Фінансова підтримка розвитку наукової інфраструктури у сфері збереження дорогоцінного каміння</t>
  </si>
  <si>
    <t>3501240</t>
  </si>
  <si>
    <t>Заходи по боротьбі з корупцією</t>
  </si>
  <si>
    <t>3501250</t>
  </si>
  <si>
    <t>Збільшення статутного капіталу ВАТ "Державний ощадний банк"</t>
  </si>
  <si>
    <t>3501260</t>
  </si>
  <si>
    <t>Збільшення статутного капіталу ВАТ "Державний експортно-імпортний банк"</t>
  </si>
  <si>
    <t>3501310</t>
  </si>
  <si>
    <t>Наукове забезпечення у сфері виробництва і використання дорогоцінного, напівдорогоцінного каміння та пробірного контролю</t>
  </si>
  <si>
    <t>3501610</t>
  </si>
  <si>
    <t>Заходи щодо розвитку фінансових послуг у сільськогосподарських регіонах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</si>
  <si>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</si>
  <si>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</si>
  <si>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</si>
  <si>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</si>
  <si>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3501660</t>
  </si>
  <si>
    <t>Модернізація державних фінансів</t>
  </si>
  <si>
    <t>3502000</t>
  </si>
  <si>
    <t>Фонд державного майна України</t>
  </si>
  <si>
    <t>3502010</t>
  </si>
  <si>
    <t>Керівництво та управління у сфері державного майна</t>
  </si>
  <si>
    <t>3502020</t>
  </si>
  <si>
    <t>Заходи, пов'язані з проведенням приватизації державного майна</t>
  </si>
  <si>
    <t>3502040</t>
  </si>
  <si>
    <t>3401300</t>
  </si>
  <si>
    <t>Заходи з підготовки України до участі у тендері на право проведення фінальної частини чемпіонату Європи 2012 року з футболу в Україні та Республіці Польща</t>
  </si>
  <si>
    <t>3401310</t>
  </si>
  <si>
    <t>Проведення навчально-тренувальних зборів і змагань з олімпійських видів спорту</t>
  </si>
  <si>
    <t>3401330</t>
  </si>
  <si>
    <t>Проведення заходів з неолімпійських видів спорту і масових заходів з фізичної культури</t>
  </si>
  <si>
    <t>3401340</t>
  </si>
  <si>
    <t>Оздоровлення і відпочинок дітей в дитячих оздоровчих таборах та МДЦ "Артек" і ДЦ "Молода Гвардія"</t>
  </si>
  <si>
    <t>3401370</t>
  </si>
  <si>
    <t>Фінансова підтримка Державного фонду сприяння молодіжному житловому будівництву</t>
  </si>
  <si>
    <t>3401380</t>
  </si>
  <si>
    <t>Кредитування-всього</t>
  </si>
  <si>
    <t>1101600</t>
  </si>
  <si>
    <t>Реконструкція гідроелектростанцій ВАТ "Укргідроенерго" (друга черга)</t>
  </si>
  <si>
    <t>2201210</t>
  </si>
  <si>
    <t>Державне пільгове довгострокове кредитування на здобуття освіти</t>
  </si>
  <si>
    <t>2408610</t>
  </si>
  <si>
    <t>Надання кредитів на розвиток системи кадастру</t>
  </si>
  <si>
    <t>2501350</t>
  </si>
  <si>
    <t>Створення недержавного пенсійного фонду працівників бюджетних установ</t>
  </si>
  <si>
    <t>2701260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</si>
  <si>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</si>
  <si>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2801120</t>
  </si>
  <si>
    <t>Повернення коштів, наданих Міністерству аграрної політики України на формування державного продовольчого резерву Аграрним фондом та для здійснення заставних та інтервенційних закупівель</t>
  </si>
  <si>
    <t>2801160</t>
  </si>
  <si>
    <t>Державне пільгове кредитування індивідуальних сільських забудовників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</si>
  <si>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</si>
  <si>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</si>
  <si>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2801400</t>
  </si>
  <si>
    <t>Повернення кредитів, наданих фермерським господарствам</t>
  </si>
  <si>
    <t>2801410</t>
  </si>
  <si>
    <t>Повернення коштів, наданих для кредитування індивідуальних сільських забудовників</t>
  </si>
  <si>
    <t>2801440</t>
  </si>
  <si>
    <t>2801460</t>
  </si>
  <si>
    <t>Надання кредитів фермерським господарствам</t>
  </si>
  <si>
    <t>2801470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</si>
  <si>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</si>
  <si>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2801490</t>
  </si>
  <si>
    <t>Заходи по операціях фінансового лізингу вітчизняної сільськогосподарської техніки</t>
  </si>
  <si>
    <t>2801560</t>
  </si>
  <si>
    <t>Формування державного продовольчого резерву Аграрним фондом, здійснення заставних закупівель, товарних та фінансових інтервенцій на організованому аграрному ринку</t>
  </si>
  <si>
    <t>3131600</t>
  </si>
  <si>
    <t>Відновлення автомагістралі М06 та реформа дорожнього сектору</t>
  </si>
  <si>
    <t>3401360</t>
  </si>
  <si>
    <t>Повернення коштів, наданих для кредитування молодих сімей та одиноких молодих громадян на будівництво (реконструкцію) та придбання житла</t>
  </si>
  <si>
    <t>3401390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</si>
  <si>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</si>
  <si>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3501650</t>
  </si>
  <si>
    <t>Надання кредитів в рамках Проекту "Фінансування розвитку села"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</si>
  <si>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</si>
  <si>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</si>
  <si>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</si>
  <si>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</si>
  <si>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</si>
  <si>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</t>
  </si>
  <si>
    <t>3511570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</si>
  <si>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</si>
  <si>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3511600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</si>
  <si>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</si>
  <si>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</si>
  <si>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</si>
  <si>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</si>
  <si>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</si>
  <si>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5121050</t>
  </si>
  <si>
    <t>Повернення коштів, наданих з державного бюджету на закупівлю сільськогосподарської продукції</t>
  </si>
  <si>
    <t>5121060</t>
  </si>
  <si>
    <t>Заходи щодо  формування державного замовлення на ринку продовольчих товарів</t>
  </si>
  <si>
    <t>6241050</t>
  </si>
  <si>
    <t>Надання кредитів на реалізацію інноваційних та інвестиційних проектів у галузях економіки, у першу чергу з впровадження передових енергозберігаючих технологій та технологій з виробництва альтернативних джерел палива</t>
  </si>
  <si>
    <t>Додаток № 5
до Закону України 
"Про Державний бюджет України на 2007 рік"</t>
  </si>
  <si>
    <t>Розподіл видатків на централізовані заходи і програми на 2007 рік між адміністративно-територіальними одиницями</t>
  </si>
  <si>
    <t>(тис. грн.)</t>
  </si>
  <si>
    <t>№
п/п</t>
  </si>
  <si>
    <t>Адміністративно-територальні одиниці</t>
  </si>
  <si>
    <t>1.</t>
  </si>
  <si>
    <t>Автономна Республіка Крим</t>
  </si>
  <si>
    <t>2.</t>
  </si>
  <si>
    <t>Вінницька область</t>
  </si>
  <si>
    <t>3.</t>
  </si>
  <si>
    <t>Волинська область</t>
  </si>
  <si>
    <t>4.</t>
  </si>
  <si>
    <t>Дніпропетровська область</t>
  </si>
  <si>
    <t>5.</t>
  </si>
  <si>
    <t>Донецька область</t>
  </si>
  <si>
    <t>6.</t>
  </si>
  <si>
    <t>Житомирська область</t>
  </si>
  <si>
    <t>7.</t>
  </si>
  <si>
    <t>Закарпатська область</t>
  </si>
  <si>
    <t>8.</t>
  </si>
  <si>
    <t>Запорізька область</t>
  </si>
  <si>
    <t>9.</t>
  </si>
  <si>
    <t>Івано-Франківська область</t>
  </si>
  <si>
    <t>10.</t>
  </si>
  <si>
    <t>Київська область</t>
  </si>
  <si>
    <t>11.</t>
  </si>
  <si>
    <t>Кіровоградська область</t>
  </si>
  <si>
    <t>12.</t>
  </si>
  <si>
    <t>Луганська область</t>
  </si>
  <si>
    <t>13.</t>
  </si>
  <si>
    <t>Львівська область</t>
  </si>
  <si>
    <t>14.</t>
  </si>
  <si>
    <t>Миколаївська область</t>
  </si>
  <si>
    <t>15.</t>
  </si>
  <si>
    <t>Виготовлення службових документів, що засвідчують особу, для виїзду за кордон</t>
  </si>
  <si>
    <t>1401140</t>
  </si>
  <si>
    <t>Забезпечення представництва України під час розгляду справ у Міжнародному Cуді ООН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</si>
  <si>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</si>
  <si>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</si>
  <si>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</si>
  <si>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</si>
  <si>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</si>
  <si>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</si>
  <si>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</si>
  <si>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0840</t>
  </si>
  <si>
    <t>Прикладні розробки у сфері засобів масової інформації, книговидавничої справи та інформаційно-бібліографічної діяльності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</si>
  <si>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</si>
  <si>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</si>
  <si>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</si>
  <si>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0824</t>
  </si>
  <si>
    <t>Фінансова підтримка творчих спілок у сфері засобів масової інформації</t>
  </si>
  <si>
    <t>1701070</t>
  </si>
  <si>
    <t>0834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</si>
  <si>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</si>
  <si>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</si>
  <si>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розповсюдження телерадіопрограм для державних потреб</t>
  </si>
  <si>
    <t>1701100</t>
  </si>
  <si>
    <t>Фінансова підтримка преси</t>
  </si>
  <si>
    <t>1701110</t>
  </si>
  <si>
    <t>0833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</si>
  <si>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</si>
  <si>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</si>
  <si>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</si>
  <si>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</si>
  <si>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</si>
  <si>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</si>
  <si>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</si>
  <si>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1701160</t>
  </si>
  <si>
    <t>0850</t>
  </si>
  <si>
    <t>Здійснення контролю у сфері захисту суспільної моралі</t>
  </si>
  <si>
    <t>1701170</t>
  </si>
  <si>
    <t xml:space="preserve">Інформаційне та організаційне забезпечення участі України у міжнародних форумах, конференціях, виставках </t>
  </si>
  <si>
    <t>1701210</t>
  </si>
  <si>
    <t>Технічне переоснащення обласних державних телерадіокомпаній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</si>
  <si>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</si>
  <si>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</si>
  <si>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</si>
  <si>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 євроатлантичної інтеграції в інформаційній сфері</t>
  </si>
  <si>
    <t>1701800</t>
  </si>
  <si>
    <t>Будівництво апаратно-студійного комплексу Національної телекомпанії України</t>
  </si>
  <si>
    <t>1800000</t>
  </si>
  <si>
    <t>Міністерство культури і туризму України</t>
  </si>
  <si>
    <t>1801000</t>
  </si>
  <si>
    <t>Апарат Міністерства культури і туризму України</t>
  </si>
  <si>
    <t>1801010</t>
  </si>
  <si>
    <t>Загальне керівництво та управління у сфері культури і туризму</t>
  </si>
  <si>
    <t>1801020</t>
  </si>
  <si>
    <t>Прикладні розробки у сфері розвитку культури і туризму</t>
  </si>
  <si>
    <t>1801030</t>
  </si>
  <si>
    <t>0921</t>
  </si>
  <si>
    <t>Надання загальної та спеціальної художньої освіти у Державній художній школі імені Т.Г.Шевченка</t>
  </si>
  <si>
    <t>1801040</t>
  </si>
  <si>
    <t>0922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</si>
  <si>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</si>
  <si>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</si>
  <si>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0941</t>
  </si>
  <si>
    <t>Підготовка кадрів для сфери хореографічного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</si>
  <si>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</si>
  <si>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</si>
  <si>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</si>
  <si>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 Державною академією керівних кадрів культури і мистецтв</t>
  </si>
  <si>
    <t>1801080</t>
  </si>
  <si>
    <t>0990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</si>
  <si>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</si>
  <si>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</si>
  <si>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</si>
  <si>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</si>
  <si>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</t>
  </si>
  <si>
    <t>в тому числі фінансова підтримка Національної спілки письменників України</t>
  </si>
  <si>
    <t>1801110</t>
  </si>
  <si>
    <t>0821</t>
  </si>
  <si>
    <t>Фінансова підтримка національних театрів</t>
  </si>
  <si>
    <t>1801120</t>
  </si>
  <si>
    <t>Фінансова підтримка національних та державних художніх колективів, концертних і циркових організацій</t>
  </si>
  <si>
    <t>1801130</t>
  </si>
  <si>
    <t>Гранти Президента України молодим діячам мистецтва для створення і реалізації творчих проектів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</si>
  <si>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</si>
  <si>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</si>
  <si>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</si>
  <si>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організацій</t>
  </si>
  <si>
    <t>1801160</t>
  </si>
  <si>
    <t>Фінансова підтримка гастрольної діяльності вітчизняних виконавців</t>
  </si>
  <si>
    <t>1801170</t>
  </si>
  <si>
    <t>Здійснення концертно-мистецьких та культурологічних загальнодержавних заходів і державна підтримка регіональних культурних ініціатив та аматорського мистецтва</t>
  </si>
  <si>
    <t>1801180</t>
  </si>
  <si>
    <t>0210</t>
  </si>
  <si>
    <t>Керівництво та військове управління Збройними Силами України</t>
  </si>
  <si>
    <t>2101020</t>
  </si>
  <si>
    <t>Утримання особового складу Збройних Сил України</t>
  </si>
  <si>
    <t>2101030</t>
  </si>
  <si>
    <t>Матеріально-технічне забезпечення бойової, оперативної та фізичної підготовки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</si>
  <si>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</si>
  <si>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</si>
  <si>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</si>
  <si>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0260</t>
  </si>
  <si>
    <t>Медичне лікування, реабілітація та санаторне забезпечення особового складу Збройних Сил України</t>
  </si>
  <si>
    <t>2101100</t>
  </si>
  <si>
    <t>0240</t>
  </si>
  <si>
    <t>Підготовка громадян на посади осіб офіцерського складу, підвищення кваліфікації, перепідготовка офіцерських кадрів та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</si>
  <si>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</si>
  <si>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</si>
  <si>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2101120</t>
  </si>
  <si>
    <t>Культурно-виховна робота з особовим складом та членами сімей військовослужбовців Збройних Сил України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</si>
  <si>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</si>
  <si>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</si>
  <si>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</si>
  <si>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</si>
  <si>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</si>
  <si>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0250</t>
  </si>
  <si>
    <t>Прикладні дослідження у сфері військової оборони держави</t>
  </si>
  <si>
    <t>2101170</t>
  </si>
  <si>
    <t xml:space="preserve">Відновлення боєздатності, утримання, експлуатація, ремонт озброєння та військової техніки </t>
  </si>
  <si>
    <t>2101180</t>
  </si>
  <si>
    <t>Будівництво і капітальний ремонт військових об'єктів</t>
  </si>
  <si>
    <t>2101190</t>
  </si>
  <si>
    <t>1062</t>
  </si>
  <si>
    <t>Будівництво (придбання) службового житла для військовослужбовців Збройних Сил України</t>
  </si>
  <si>
    <t>2101200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</si>
  <si>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</si>
  <si>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</si>
  <si>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0512</t>
  </si>
  <si>
    <t>Утилізація звичайних видів боєприпасів та рідинних компонентів ракетного палива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</si>
  <si>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</si>
  <si>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</si>
  <si>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</si>
  <si>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</si>
  <si>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</si>
  <si>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</si>
  <si>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</si>
  <si>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1050</t>
  </si>
  <si>
    <t>2101340</t>
  </si>
  <si>
    <t>Захист важливих державних об'єктів</t>
  </si>
  <si>
    <t>2101350</t>
  </si>
  <si>
    <t>1070</t>
  </si>
  <si>
    <t>Соціальна та професійна адаптація військовослужбовців, що звільняються в запас або відставку</t>
  </si>
  <si>
    <t>2110000</t>
  </si>
  <si>
    <t>Міністерство оборони України (загальнодержавні видатки)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</si>
  <si>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</si>
  <si>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</si>
  <si>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</si>
  <si>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</si>
  <si>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</si>
  <si>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</si>
  <si>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</si>
  <si>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</si>
  <si>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Керівництво та управління у сфері освіти і науки</t>
  </si>
  <si>
    <t>2201020</t>
  </si>
  <si>
    <t>Фундаментальні дослідження у вищих навчальних закладах</t>
  </si>
  <si>
    <t>2201030</t>
  </si>
  <si>
    <t>Забезпечення діяльності Державного фонду фундаментальних досліджень</t>
  </si>
  <si>
    <t>2201040</t>
  </si>
  <si>
    <t>0980</t>
  </si>
  <si>
    <t>Надходження коштів від погашення заборгованості ДП "НАЕК  "Енергоатом" перед цільовим галузевим фондом створення ядерно-паливного циклу в Україні за придбаний концентрат природного урану та поставлене йому на компенсаційній основі протягом 1994-1999 років ядерне паливо</t>
  </si>
  <si>
    <t>Показники</t>
  </si>
  <si>
    <t>міжбюджетних трансфертів   (дотацій вирівнювання та коштів, що передаються до державного бюджету)  між державним та місцевими бюджетами на 2007рік</t>
  </si>
  <si>
    <t>тис.грн.</t>
  </si>
  <si>
    <t>КОД</t>
  </si>
  <si>
    <t>шифр</t>
  </si>
  <si>
    <t>Код бюджету</t>
  </si>
  <si>
    <t xml:space="preserve">Назва місцевого бюджету адміністративно-територіальної одиниці  </t>
  </si>
  <si>
    <t>Розрахунковий обсяг доходів, що враховуються при визначенні міжбюджетних трансфертів</t>
  </si>
  <si>
    <t>Міжбюджетні трансферти</t>
  </si>
  <si>
    <t>Областей</t>
  </si>
  <si>
    <t>Міст і районів</t>
  </si>
  <si>
    <t>Дотація вирівнювання з державного бюджету</t>
  </si>
  <si>
    <t>Кошти, що передаються до державного бюджету</t>
  </si>
  <si>
    <t>Всього                                        (тис.грн.)</t>
  </si>
  <si>
    <t>Всього                             (тис.грн.)</t>
  </si>
  <si>
    <t xml:space="preserve">Норматив щоденного відрахування (у відсотках від розрахункового обсягу доходів загального фонду місцевих бюджетів, що враховуються при визначенні міжбюджетних трансфертів) </t>
  </si>
  <si>
    <t>О5</t>
  </si>
  <si>
    <t>О2</t>
  </si>
  <si>
    <t>m</t>
  </si>
  <si>
    <t>05202000000</t>
  </si>
  <si>
    <t>м. Авдіївка</t>
  </si>
  <si>
    <t xml:space="preserve"> О1</t>
  </si>
  <si>
    <t>01202000000</t>
  </si>
  <si>
    <t>м. Алушта</t>
  </si>
  <si>
    <t>12202000000</t>
  </si>
  <si>
    <t>м. Алчевськ</t>
  </si>
  <si>
    <t>О3</t>
  </si>
  <si>
    <t>12203000000</t>
  </si>
  <si>
    <t>м. Антрацит</t>
  </si>
  <si>
    <t>О1</t>
  </si>
  <si>
    <t>01203000000</t>
  </si>
  <si>
    <t>м. Армянськ</t>
  </si>
  <si>
    <t>05203000000</t>
  </si>
  <si>
    <t>м. Артемівськ</t>
  </si>
  <si>
    <t>10202000000</t>
  </si>
  <si>
    <t>м. Бiла Церква</t>
  </si>
  <si>
    <t>О6</t>
  </si>
  <si>
    <t>06202000000</t>
  </si>
  <si>
    <t>м. Бердичів</t>
  </si>
  <si>
    <t>О8</t>
  </si>
  <si>
    <t>08202000000</t>
  </si>
  <si>
    <t>м. Бердянськ</t>
  </si>
  <si>
    <t>О7</t>
  </si>
  <si>
    <t>O2</t>
  </si>
  <si>
    <t>07202000000</t>
  </si>
  <si>
    <t>м.Берегове</t>
  </si>
  <si>
    <t>10201000000</t>
  </si>
  <si>
    <t>м. Березань</t>
  </si>
  <si>
    <t>15202000000</t>
  </si>
  <si>
    <t>м. Білгород-Дністровський</t>
  </si>
  <si>
    <t>О9</t>
  </si>
  <si>
    <t>09202000000</t>
  </si>
  <si>
    <t>м. Болехів</t>
  </si>
  <si>
    <t>13202000000</t>
  </si>
  <si>
    <t>м. Борислав</t>
  </si>
  <si>
    <t>10203000000</t>
  </si>
  <si>
    <t>м. Бориспiль</t>
  </si>
  <si>
    <t>О4</t>
  </si>
  <si>
    <t>10204000000</t>
  </si>
  <si>
    <t>м. Бровари</t>
  </si>
  <si>
    <t>12204000000</t>
  </si>
  <si>
    <t>м. Брянка</t>
  </si>
  <si>
    <t>05</t>
  </si>
  <si>
    <t>м. Буча</t>
  </si>
  <si>
    <t>10205000000</t>
  </si>
  <si>
    <t>м. Василькiв</t>
  </si>
  <si>
    <t>23202000000</t>
  </si>
  <si>
    <t>м. Ватутiне</t>
  </si>
  <si>
    <t>04202000000</t>
  </si>
  <si>
    <t>м. Вiльногiрськ</t>
  </si>
  <si>
    <t>02201000000</t>
  </si>
  <si>
    <t>м. Вінниця</t>
  </si>
  <si>
    <t>14202000000</t>
  </si>
  <si>
    <t>м. Вознесенськ</t>
  </si>
  <si>
    <t>03202000000</t>
  </si>
  <si>
    <t>м. Володимир-Волинський</t>
  </si>
  <si>
    <t>05204000000</t>
  </si>
  <si>
    <t>м. Вугледар</t>
  </si>
  <si>
    <t>18202000000</t>
  </si>
  <si>
    <t>м.Глухів</t>
  </si>
  <si>
    <t>05205000000</t>
  </si>
  <si>
    <t>м. Горлівка</t>
  </si>
  <si>
    <t>05206000000</t>
  </si>
  <si>
    <t>м. Дебальцеве</t>
  </si>
  <si>
    <t>01204000000</t>
  </si>
  <si>
    <t>м. Джанкой</t>
  </si>
  <si>
    <t>05207000000</t>
  </si>
  <si>
    <t>м. Дзержинськ</t>
  </si>
  <si>
    <t>05208000000</t>
  </si>
  <si>
    <t>м. Димитров</t>
  </si>
  <si>
    <t>04203000000</t>
  </si>
  <si>
    <t>м. Днiпродзержинськ</t>
  </si>
  <si>
    <t>04201000000</t>
  </si>
  <si>
    <t>м. Днiпропетровськ</t>
  </si>
  <si>
    <t>05209000000</t>
  </si>
  <si>
    <t>м. Добропілля</t>
  </si>
  <si>
    <t>05210000000</t>
  </si>
  <si>
    <t>м. Докучаєвськ</t>
  </si>
  <si>
    <t>05201000000</t>
  </si>
  <si>
    <t>м. Донецьк</t>
  </si>
  <si>
    <t>13203000000</t>
  </si>
  <si>
    <t>м. Дрогобич</t>
  </si>
  <si>
    <t>05211000000</t>
  </si>
  <si>
    <t>м. Дружківка</t>
  </si>
  <si>
    <t>17202000000</t>
  </si>
  <si>
    <t>м. Дубно</t>
  </si>
  <si>
    <t>08203000000</t>
  </si>
  <si>
    <t>м. Енергодар</t>
  </si>
  <si>
    <t>01205000000</t>
  </si>
  <si>
    <t>м. Євпаторія</t>
  </si>
  <si>
    <t>05212000000</t>
  </si>
  <si>
    <t>м. Єнакієве</t>
  </si>
  <si>
    <t>05213000000</t>
  </si>
  <si>
    <t>м. Жданівка</t>
  </si>
  <si>
    <t>06201000000</t>
  </si>
  <si>
    <t>м. Житомир</t>
  </si>
  <si>
    <t>02202000000</t>
  </si>
  <si>
    <t>м. Жмеринка</t>
  </si>
  <si>
    <t>04204000000</t>
  </si>
  <si>
    <t>м. Жовтi Води</t>
  </si>
  <si>
    <t>08201000000</t>
  </si>
  <si>
    <t>м. Запоріжжя</t>
  </si>
  <si>
    <t>11202000000</t>
  </si>
  <si>
    <t>м. Знам'янка</t>
  </si>
  <si>
    <t>23203000000</t>
  </si>
  <si>
    <t>м. Золотоноша</t>
  </si>
  <si>
    <t>09201000000</t>
  </si>
  <si>
    <t>м. Івано-Франківськ</t>
  </si>
  <si>
    <t>15203000000</t>
  </si>
  <si>
    <t>м. Ізмаїл</t>
  </si>
  <si>
    <t>20202000000</t>
  </si>
  <si>
    <t>м. Ізюм</t>
  </si>
  <si>
    <t>15204000000</t>
  </si>
  <si>
    <t>м. Іллічівськ</t>
  </si>
  <si>
    <t>10206000000</t>
  </si>
  <si>
    <t>м. Iрпiнь</t>
  </si>
  <si>
    <t>09203000000</t>
  </si>
  <si>
    <t>м. Калуш</t>
  </si>
  <si>
    <t>22202000000</t>
  </si>
  <si>
    <t>м. Кам"янець-Подiльський</t>
  </si>
  <si>
    <t>23204000000</t>
  </si>
  <si>
    <t>м. Канiв</t>
  </si>
  <si>
    <t>21202000000</t>
  </si>
  <si>
    <t>м. Каховка</t>
  </si>
  <si>
    <t>01206000000</t>
  </si>
  <si>
    <t>м. Керч</t>
  </si>
  <si>
    <t>11201000000</t>
  </si>
  <si>
    <t>м. Кіровоград</t>
  </si>
  <si>
    <t>12205000000</t>
  </si>
  <si>
    <t>м. Кіровськ</t>
  </si>
  <si>
    <t>Прикладні розробки за напрямами науково-технічної діяльності  вищих навчальних закладів та наукових установ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</si>
  <si>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</si>
  <si>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</si>
  <si>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</si>
  <si>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зобов'язань України у сфері міжнародного науково-технічного співробітництва</t>
  </si>
  <si>
    <t>2201080</t>
  </si>
  <si>
    <t>Державні премії та стипендії в галузі освіти, науки і техніки</t>
  </si>
  <si>
    <t>2201090</t>
  </si>
  <si>
    <t>Фінансова підтримка наукових об'єктів, що становлять національне надбання</t>
  </si>
  <si>
    <t>2201100</t>
  </si>
  <si>
    <t>Надання загальної та поглибленої освіти з фізики і математики, фізкультури і спорту загальноосвітніми спеціалізованими школами-інтернатами</t>
  </si>
  <si>
    <t>2201110</t>
  </si>
  <si>
    <t>0923</t>
  </si>
  <si>
    <t>Надання освіти у загальноосвітніх школах соціальної реабілітації</t>
  </si>
  <si>
    <t>2201120</t>
  </si>
  <si>
    <t>Надання позашкільної освіти державними позашкільними навчальними закладами та заходи з оздоровлення та відпочинку дітей</t>
  </si>
  <si>
    <t>2201130</t>
  </si>
  <si>
    <t>0930</t>
  </si>
  <si>
    <t>Підготовка кадрів у професійно-технічних навчальних закладах</t>
  </si>
  <si>
    <t>2201140</t>
  </si>
  <si>
    <t>Підготовка робітничих кадрів у професійно-технічних навчальних закладах соціальної реабілітації</t>
  </si>
  <si>
    <t>2201150</t>
  </si>
  <si>
    <t>Підготовка кадрів вищими навчальними закладами І і ІІ рівнів акредитації</t>
  </si>
  <si>
    <t>2201160</t>
  </si>
  <si>
    <t>Підготовка кадрів вищими навчальними закладами ІІІ і ІV рівнів акредитації</t>
  </si>
  <si>
    <t>2201170</t>
  </si>
  <si>
    <t>0970</t>
  </si>
  <si>
    <t>Виготовлення випускних документів про освіту</t>
  </si>
  <si>
    <t>2201180</t>
  </si>
  <si>
    <t>Проведення всеукраїнських та міжнародних олімпіад у сфері освіти</t>
  </si>
  <si>
    <t>2201190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</si>
  <si>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</si>
  <si>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</si>
  <si>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2201230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</si>
  <si>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</si>
  <si>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</si>
  <si>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</si>
  <si>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</si>
  <si>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</si>
  <si>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</si>
  <si>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</si>
  <si>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</si>
  <si>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Фінансова підтримка науково-освітянської преси</t>
  </si>
  <si>
    <t>2201290</t>
  </si>
  <si>
    <t>Дослідження на антарктичній станції "Академік Вернадський"</t>
  </si>
  <si>
    <t>2201300</t>
  </si>
  <si>
    <t>0350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</si>
  <si>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</si>
  <si>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</si>
  <si>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</si>
  <si>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</si>
  <si>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Державна служба спеціального зв'язку та захисту інформації України</t>
  </si>
  <si>
    <t>6641000</t>
  </si>
  <si>
    <t>Адміністрація Державної служби спеціального зв'язку та захисту інформації України</t>
  </si>
  <si>
    <t>6641010</t>
  </si>
  <si>
    <t>Забезпечення функціонування державної системи спеціального зв'язку та захисту інформації України</t>
  </si>
  <si>
    <t>6641020</t>
  </si>
  <si>
    <t>Захист інформаційних ресурсів держави</t>
  </si>
  <si>
    <t>6641030</t>
  </si>
  <si>
    <t xml:space="preserve"> 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</si>
  <si>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</si>
  <si>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</si>
  <si>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</si>
  <si>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</si>
  <si>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</si>
  <si>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</si>
  <si>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</si>
  <si>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0160</t>
  </si>
  <si>
    <t>Керівництво та управління у сфері проведення виборів та референдумів</t>
  </si>
  <si>
    <t>6731050</t>
  </si>
  <si>
    <t>Створення та запровадження Єдиного державного реєстру виборців і єдиної електронної інформаційної системи "Вибори"</t>
  </si>
  <si>
    <t>6731080</t>
  </si>
  <si>
    <t xml:space="preserve">Відшкодування партіям-переможцям витрат, пов'язаних з фінансуванням виборчої кампанії   </t>
  </si>
  <si>
    <t>6740000</t>
  </si>
  <si>
    <t>Центральна виборча комісія (загальнодержавні видатки)</t>
  </si>
  <si>
    <t>6741000</t>
  </si>
  <si>
    <t xml:space="preserve">Центральна виборча комісія (загальнодержавні видатки) </t>
  </si>
  <si>
    <t>6741020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</si>
  <si>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</si>
  <si>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</si>
  <si>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</si>
  <si>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</si>
  <si>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</si>
  <si>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</si>
  <si>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</si>
  <si>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</si>
  <si>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</si>
  <si>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</si>
  <si>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</si>
  <si>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</si>
  <si>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</si>
  <si>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</si>
  <si>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</si>
  <si>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</si>
  <si>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</si>
  <si>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</si>
  <si>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</si>
  <si>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7740000</t>
  </si>
  <si>
    <t>Дніпропетровська обласна державна адміністрація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</si>
  <si>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</si>
  <si>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</si>
  <si>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</si>
  <si>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</si>
  <si>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</si>
  <si>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</si>
  <si>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</si>
  <si>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</si>
  <si>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спеціальної пожежної автомобільної техніки</t>
  </si>
  <si>
    <t>3201510</t>
  </si>
  <si>
    <t>Підтримка екологічно безпечного стану у зонах відчуження і безумовного (обов'язкового) відселення</t>
  </si>
  <si>
    <t>3201520</t>
  </si>
  <si>
    <t>Підтримка у безпечному стані енергоблоків та об'єкта "Укриття" Чорнобильської АЕС</t>
  </si>
  <si>
    <t>3201530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</si>
  <si>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</si>
  <si>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3201540</t>
  </si>
  <si>
    <t>Придбання спеціальної аварійно-рятувальної, пожежної техніки та обладнання вітчизняного виробництва, в тому числі чотирьох літаків АН-32П</t>
  </si>
  <si>
    <t>3201570</t>
  </si>
  <si>
    <t>Внесок України до Рахунку ядерної безпеки ЄБРР</t>
  </si>
  <si>
    <t>3203000</t>
  </si>
  <si>
    <t>Державний департамент страхового фонду документації</t>
  </si>
  <si>
    <t>3203020</t>
  </si>
  <si>
    <t>Створення і зберігання страхового фонду документації</t>
  </si>
  <si>
    <t>3204000</t>
  </si>
  <si>
    <t>Державна спеціальна (воєнізована) аварійно-рятувальна служба</t>
  </si>
  <si>
    <t>3204020</t>
  </si>
  <si>
    <t>Аварійно-рятувальні заходи на загальнодержавному і регіональному рівнях при надзвичайних ситуаціях</t>
  </si>
  <si>
    <t>3206000</t>
  </si>
  <si>
    <t>Державна авіаційна пошуково-рятувальна служба</t>
  </si>
  <si>
    <t>3206020</t>
  </si>
  <si>
    <t>Авіаційні роботи з пошуку і рятування</t>
  </si>
  <si>
    <t>3207000</t>
  </si>
  <si>
    <t>Державна гідрометеорологічна служба</t>
  </si>
  <si>
    <t>3207020</t>
  </si>
  <si>
    <t>Гідрометеорологічна діяльність</t>
  </si>
  <si>
    <t>3207030</t>
  </si>
  <si>
    <t>Розвиток споруд і засобів гідрометеорологічних спостережень і прогнозування на річках і водоймах</t>
  </si>
  <si>
    <t>3207040</t>
  </si>
  <si>
    <t>Прикладні наукові  та науково-технічні розробки, виконання робіт за державними цільовими програмами і державним замовленням у сфері гідрометеорології, фінансова підтримка підготовки наукових кадрів</t>
  </si>
  <si>
    <t>3210000</t>
  </si>
  <si>
    <t>Міністерство України з питань надзвичайних ситуацій та у справах захисту населення від наслідків Чорнобильської катастрофи (загальнодержавні видатки)</t>
  </si>
  <si>
    <t>3211000</t>
  </si>
  <si>
    <t>3211030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</si>
  <si>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</si>
  <si>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3400000</t>
  </si>
  <si>
    <t>Міністерство  України у справах сім'ї, молоді та спорту</t>
  </si>
  <si>
    <t>3401000</t>
  </si>
  <si>
    <t>Апарат Міністерства України у справах сім'ї, молоді та спорту</t>
  </si>
  <si>
    <t>3401010</t>
  </si>
  <si>
    <t>Керівництво та управління у сфері молодіжної та сімейної політики, фізичної культури і спорту</t>
  </si>
  <si>
    <t>3401020</t>
  </si>
  <si>
    <t>Надання позашкільної освіти в МДЦК "Золотий ключик"</t>
  </si>
  <si>
    <t>3401030</t>
  </si>
  <si>
    <t>Підготовка кадрів для сфери спорту вищими навчальними закладами І і IІ рівнів акредитації</t>
  </si>
  <si>
    <t>3401040</t>
  </si>
  <si>
    <t>Підготовка кадрів для сфери спорту вищими навчальними закладами ІІІ і IV рівнів акредитації</t>
  </si>
  <si>
    <t>3401050</t>
  </si>
  <si>
    <t>Підвищення кваліфікації працівників державних органів, установ і організацій у справах сім'ї, молоді та спорту</t>
  </si>
  <si>
    <t>3401060</t>
  </si>
  <si>
    <t>Методичне забезпечення діяльності навчальних закладів у сфері спорту</t>
  </si>
  <si>
    <t>3401070</t>
  </si>
  <si>
    <t>Здійснення заходів державної політики з питань молоді, жінок та сім'ї</t>
  </si>
  <si>
    <t>3401160</t>
  </si>
  <si>
    <t>Фінансова підтримка програм і заходів аерокосмічного профілю серед дітей та молоді</t>
  </si>
  <si>
    <t>3401170</t>
  </si>
  <si>
    <t>Інформатизація загальноосвітніх, професійно-технічних і вищих навчальних закладів та комп'ютеризація професійно-технічних та вищих навчальних закладів, забезпечення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</si>
  <si>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</si>
  <si>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Доплати за роботу на радіоактивно забруднених територіях, збереження заробітної плати при переведенні на нижчеоплачувану роботу та у зв'язку з відселенням, виплати підвищених стипендій та надання додаткової відпустки громадянам, які постраждали внаслідок Чорнобильської катастрофи</t>
  </si>
  <si>
    <t>Дотація Фонду загальнообов'язкового державного соціального страхування України на випадок безробіття на створення нових робочих місць для працевлаштування незайнятого населення, що перебуває на обліку в державній службі зайнятості вугледобувних регіонів, де ліквідовано шахти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</si>
  <si>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</si>
  <si>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 водовідведення, квартирної плати, вивезення побутового сміття та  рідких нечистот)  та компенсацію за пільговий проїзд окремих категорій громадян</t>
  </si>
  <si>
    <t>08306000000</t>
  </si>
  <si>
    <t>Гуляйпільський р-н</t>
  </si>
  <si>
    <t>19304000000</t>
  </si>
  <si>
    <t>Гусятинський р-н</t>
  </si>
  <si>
    <t>20309000000</t>
  </si>
  <si>
    <t>Дворічанський р-н</t>
  </si>
  <si>
    <t>17304000000</t>
  </si>
  <si>
    <t>Демидiвський р-н</t>
  </si>
  <si>
    <t>22305000000</t>
  </si>
  <si>
    <t>Деражнянський  р-н</t>
  </si>
  <si>
    <t>20310000000</t>
  </si>
  <si>
    <t>Дергачівський р-н</t>
  </si>
  <si>
    <t>01303000000</t>
  </si>
  <si>
    <t>Джанкойський р-н</t>
  </si>
  <si>
    <t>06306000000</t>
  </si>
  <si>
    <t>Дзержинський р-н</t>
  </si>
  <si>
    <t>16305000000</t>
  </si>
  <si>
    <t>Диканський р-н</t>
  </si>
  <si>
    <t>04304000000</t>
  </si>
  <si>
    <t>Днiпропетровський р-н</t>
  </si>
  <si>
    <t>05306000000</t>
  </si>
  <si>
    <t>Добpопільський р-н</t>
  </si>
  <si>
    <t>11305000000</t>
  </si>
  <si>
    <t>Добровеличківський р-н</t>
  </si>
  <si>
    <t>09305000000</t>
  </si>
  <si>
    <t>Долинський р-н (Івано-Франківська обл.)</t>
  </si>
  <si>
    <t>11306000000</t>
  </si>
  <si>
    <t>Долинський р-н (Кіровоградська обл.)</t>
  </si>
  <si>
    <t>14309000000</t>
  </si>
  <si>
    <t>Доманівський р-н</t>
  </si>
  <si>
    <t>23302000000</t>
  </si>
  <si>
    <t>Драбiвський р-н</t>
  </si>
  <si>
    <t>13304000000</t>
  </si>
  <si>
    <t>Дрогобицький р-н</t>
  </si>
  <si>
    <t>17305000000</t>
  </si>
  <si>
    <t>Дубенський р-н</t>
  </si>
  <si>
    <t>17306000000</t>
  </si>
  <si>
    <t>Дубровицький р-н</t>
  </si>
  <si>
    <t>22306000000</t>
  </si>
  <si>
    <t>Дунаєвецький  р-н</t>
  </si>
  <si>
    <t>14310000000</t>
  </si>
  <si>
    <t>Єланецький р-г</t>
  </si>
  <si>
    <t>06307000000</t>
  </si>
  <si>
    <t>Ємільчинський р-н</t>
  </si>
  <si>
    <t>23303000000</t>
  </si>
  <si>
    <t>Жашкiвський р-н</t>
  </si>
  <si>
    <t>13305000000</t>
  </si>
  <si>
    <t>Жидачівський р-н</t>
  </si>
  <si>
    <t>06308000000</t>
  </si>
  <si>
    <t>Житомирський р-н</t>
  </si>
  <si>
    <t>02305000000</t>
  </si>
  <si>
    <t>Жмеринський р-н</t>
  </si>
  <si>
    <t>13306000000</t>
  </si>
  <si>
    <t>Жовківський р-н</t>
  </si>
  <si>
    <t>14311000000</t>
  </si>
  <si>
    <t>Жовтневий р-н</t>
  </si>
  <si>
    <t>19305000000</t>
  </si>
  <si>
    <t>Заліщицький р-н</t>
  </si>
  <si>
    <t>08307000000</t>
  </si>
  <si>
    <t>Запорізький р-н</t>
  </si>
  <si>
    <t>17307000000</t>
  </si>
  <si>
    <t>Зарiчненський р-н</t>
  </si>
  <si>
    <t>24304000000</t>
  </si>
  <si>
    <t>Заставнівський  р-н</t>
  </si>
  <si>
    <t>20311000000</t>
  </si>
  <si>
    <t>Зачепилівський р-н</t>
  </si>
  <si>
    <t>19306000000</t>
  </si>
  <si>
    <t>Збаразький р-н</t>
  </si>
  <si>
    <t>19307000000</t>
  </si>
  <si>
    <t>Зборівський р-н</t>
  </si>
  <si>
    <t>23304000000</t>
  </si>
  <si>
    <t>Звенигородський р-н</t>
  </si>
  <si>
    <t>10310000000</t>
  </si>
  <si>
    <t>Згурiвський р-н</t>
  </si>
  <si>
    <t>17308000000</t>
  </si>
  <si>
    <t>Здолбунiвський р-н</t>
  </si>
  <si>
    <t>16306000000</t>
  </si>
  <si>
    <t>Зінківський р-н</t>
  </si>
  <si>
    <t>20312000000</t>
  </si>
  <si>
    <t>Зміївський р-н</t>
  </si>
  <si>
    <t>11307000000</t>
  </si>
  <si>
    <t>Знам'янський р-н</t>
  </si>
  <si>
    <t>23305000000</t>
  </si>
  <si>
    <t>Золотонiський р-н</t>
  </si>
  <si>
    <t>13307000000</t>
  </si>
  <si>
    <t>Золочівський р-н (Львівська обл.)</t>
  </si>
  <si>
    <t>20313000000</t>
  </si>
  <si>
    <t>Золочівський р-н (Харківська обл.)</t>
  </si>
  <si>
    <t>03303000000</t>
  </si>
  <si>
    <t>Іваничівський р-н</t>
  </si>
  <si>
    <t>15309000000</t>
  </si>
  <si>
    <t>Іванівський р-н (Одеська обл.)</t>
  </si>
  <si>
    <t>21310000000</t>
  </si>
  <si>
    <t>Іванівський р-н (Херсонська обл.)</t>
  </si>
  <si>
    <t>15310000000</t>
  </si>
  <si>
    <t>Ізмаїльський р-н</t>
  </si>
  <si>
    <t>10311000000</t>
  </si>
  <si>
    <t>Iванкiвський р-н</t>
  </si>
  <si>
    <t>20314000000</t>
  </si>
  <si>
    <t>Ізюмський р-н</t>
  </si>
  <si>
    <t>22307000000</t>
  </si>
  <si>
    <t>Iзяславський р-н</t>
  </si>
  <si>
    <t>02306000000</t>
  </si>
  <si>
    <t>Іллінецький р-н</t>
  </si>
  <si>
    <t>07305000000</t>
  </si>
  <si>
    <t>Іршавський р-н</t>
  </si>
  <si>
    <t>25306000000</t>
  </si>
  <si>
    <t>Ічнянський р-н</t>
  </si>
  <si>
    <t>10312000000</t>
  </si>
  <si>
    <t>Кагарлицький р-н</t>
  </si>
  <si>
    <t>14312000000</t>
  </si>
  <si>
    <t>Казанківський р-н</t>
  </si>
  <si>
    <t>21311000000</t>
  </si>
  <si>
    <t>Каланчацький р-н</t>
  </si>
  <si>
    <t>02307000000</t>
  </si>
  <si>
    <t>Калинівський р-н</t>
  </si>
  <si>
    <t>09306000000</t>
  </si>
  <si>
    <t>Калуський р-н</t>
  </si>
  <si>
    <t>22308000000</t>
  </si>
  <si>
    <t>Кам"янець-Подiльський  р-н</t>
  </si>
  <si>
    <t>08308000000</t>
  </si>
  <si>
    <t>Кам"янсько-Дніпровський р-н</t>
  </si>
  <si>
    <t>03304000000</t>
  </si>
  <si>
    <t>Камінь-Каширський р-н</t>
  </si>
  <si>
    <t>13308000000</t>
  </si>
  <si>
    <t>Кам'янка-Бузький р-н</t>
  </si>
  <si>
    <t>23306000000</t>
  </si>
  <si>
    <t>Кам'янський р-н</t>
  </si>
  <si>
    <t>23307000000</t>
  </si>
  <si>
    <t>Канiвський р-н</t>
  </si>
  <si>
    <t>16307000000</t>
  </si>
  <si>
    <t>Карлівський  р-н</t>
  </si>
  <si>
    <t>23308000000</t>
  </si>
  <si>
    <t>Катеринопiльський р-н</t>
  </si>
  <si>
    <t>21312000000</t>
  </si>
  <si>
    <t>Каховський р-н</t>
  </si>
  <si>
    <t>20315000000</t>
  </si>
  <si>
    <t>Кегичівський р-н</t>
  </si>
  <si>
    <t>24305000000</t>
  </si>
  <si>
    <t>Кельменецький р-н</t>
  </si>
  <si>
    <t>10313000000</t>
  </si>
  <si>
    <t>Києво-Святошинський р-н</t>
  </si>
  <si>
    <t>03305000000</t>
  </si>
  <si>
    <t>Ківерцівський р-н</t>
  </si>
  <si>
    <t>15311000000</t>
  </si>
  <si>
    <t>Кілійський р-н</t>
  </si>
  <si>
    <t>11308000000</t>
  </si>
  <si>
    <t>Кіровоградський р-н</t>
  </si>
  <si>
    <t>01304000000</t>
  </si>
  <si>
    <t>Кіровський р-н</t>
  </si>
  <si>
    <t>24306000000</t>
  </si>
  <si>
    <t>Кіцманський р-н</t>
  </si>
  <si>
    <t>16308000000</t>
  </si>
  <si>
    <t>Кобеляцький р-н</t>
  </si>
  <si>
    <t>03306000000</t>
  </si>
  <si>
    <t>Ковельський р-н</t>
  </si>
  <si>
    <t>15312000000</t>
  </si>
  <si>
    <t>Кодимський р-н</t>
  </si>
  <si>
    <t>25307000000</t>
  </si>
  <si>
    <t>Козелецький  р-н</t>
  </si>
  <si>
    <t>16309000000</t>
  </si>
  <si>
    <t>Козельщинський р-н</t>
  </si>
  <si>
    <t>19308000000</t>
  </si>
  <si>
    <t>Козівський р-н</t>
  </si>
  <si>
    <t>02308000000</t>
  </si>
  <si>
    <t>Козятинський р-н</t>
  </si>
  <si>
    <t>20316000000</t>
  </si>
  <si>
    <t>Коломацький р-н</t>
  </si>
  <si>
    <t>09307000000</t>
  </si>
  <si>
    <t>Коломийський р-н</t>
  </si>
  <si>
    <t>15313000000</t>
  </si>
  <si>
    <t>Комінтернівський р-н</t>
  </si>
  <si>
    <t>11309000000</t>
  </si>
  <si>
    <t>Компаніївський р-н</t>
  </si>
  <si>
    <t>18305000000</t>
  </si>
  <si>
    <t>Конотопський р-н</t>
  </si>
  <si>
    <t>17309000000</t>
  </si>
  <si>
    <t>Корецький р-н</t>
  </si>
  <si>
    <t>25308000000</t>
  </si>
  <si>
    <t>Коропський р-н</t>
  </si>
  <si>
    <t>06309000000</t>
  </si>
  <si>
    <t>Коростенський р-н</t>
  </si>
  <si>
    <t>06310000000</t>
  </si>
  <si>
    <t>Коростишівськийр-н</t>
  </si>
  <si>
    <t>23309000000</t>
  </si>
  <si>
    <t>Корсунь-Шевченкiвський р-н</t>
  </si>
  <si>
    <t>25309000000</t>
  </si>
  <si>
    <t>Корюківський р-н</t>
  </si>
  <si>
    <t>09308000000</t>
  </si>
  <si>
    <t>Косівський р-н</t>
  </si>
  <si>
    <t>17310000000</t>
  </si>
  <si>
    <t>Костопiльський р-н</t>
  </si>
  <si>
    <t>05307000000</t>
  </si>
  <si>
    <t>Костянтинівський р-н</t>
  </si>
  <si>
    <t>Котелевський р-н</t>
  </si>
  <si>
    <t>15314000000</t>
  </si>
  <si>
    <t>Котовський р-н</t>
  </si>
  <si>
    <t>22309000000</t>
  </si>
  <si>
    <t>Красилiвський  р-н</t>
  </si>
  <si>
    <t>05308000000</t>
  </si>
  <si>
    <t>Кpасноаpмійський р-н</t>
  </si>
  <si>
    <t>01305000000</t>
  </si>
  <si>
    <t>Красногвардійський р-н</t>
  </si>
  <si>
    <t>20317000000</t>
  </si>
  <si>
    <t>Красноградський р-н</t>
  </si>
  <si>
    <t>12304000000</t>
  </si>
  <si>
    <t>Краснодонський р-н</t>
  </si>
  <si>
    <t>20318000000</t>
  </si>
  <si>
    <t>Краснокутський р-н</t>
  </si>
  <si>
    <t>15315000000</t>
  </si>
  <si>
    <t>Красноокнянський р-н</t>
  </si>
  <si>
    <t>01306000000</t>
  </si>
  <si>
    <t>Красноперекопський р-н</t>
  </si>
  <si>
    <t>18306000000</t>
  </si>
  <si>
    <t>Краснопільський р-н</t>
  </si>
  <si>
    <t>19309000000</t>
  </si>
  <si>
    <t>Кременецький р-н</t>
  </si>
  <si>
    <t>16310000000</t>
  </si>
  <si>
    <t>Кременчуцький р-н</t>
  </si>
  <si>
    <t>12305000000</t>
  </si>
  <si>
    <t>Кремінський р-н</t>
  </si>
  <si>
    <t>14313000000</t>
  </si>
  <si>
    <t>Кривоозерський р-н</t>
  </si>
  <si>
    <t>04305000000</t>
  </si>
  <si>
    <t>Криворiзький р-н</t>
  </si>
  <si>
    <t>02309000000</t>
  </si>
  <si>
    <t>Крижопільський р-н</t>
  </si>
  <si>
    <t>04306000000</t>
  </si>
  <si>
    <t>Криничанський р-н</t>
  </si>
  <si>
    <t>18307000000</t>
  </si>
  <si>
    <t>Кролевецький р-н</t>
  </si>
  <si>
    <t>Комплексний протипаводковий захист в басейні р. Тиса у Закарпатській області</t>
  </si>
  <si>
    <t>2407090</t>
  </si>
  <si>
    <t>0620</t>
  </si>
  <si>
    <t>Першочергове забезпечення сільських населених пунктів централізованим водопостачанням</t>
  </si>
  <si>
    <t>2408000</t>
  </si>
  <si>
    <t>Державний комітет України по земельних ресурсах</t>
  </si>
  <si>
    <t>2408010</t>
  </si>
  <si>
    <t>Керівництво та управління у сфері земельних ресурсів</t>
  </si>
  <si>
    <t>2408020</t>
  </si>
  <si>
    <t>Підвищення кваліфікації працівників Держкомзему</t>
  </si>
  <si>
    <t>2408030</t>
  </si>
  <si>
    <t>Проведення земельної реформи</t>
  </si>
  <si>
    <t>2408040</t>
  </si>
  <si>
    <t>Збереження, відтворення та забезпечення раціонального використання земельних ресурсів</t>
  </si>
  <si>
    <t>2408600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</si>
  <si>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</si>
  <si>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</si>
  <si>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</si>
  <si>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</si>
  <si>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</si>
  <si>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</si>
  <si>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</si>
  <si>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</si>
  <si>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</si>
  <si>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</si>
  <si>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</si>
  <si>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</si>
  <si>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</si>
  <si>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</si>
  <si>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</si>
  <si>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</si>
  <si>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</si>
  <si>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</si>
  <si>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</si>
  <si>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</si>
  <si>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</si>
  <si>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</si>
  <si>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</si>
  <si>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</si>
  <si>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</si>
  <si>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</si>
  <si>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</si>
  <si>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</si>
  <si>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</si>
  <si>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</si>
  <si>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</si>
  <si>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</si>
  <si>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</si>
  <si>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</si>
  <si>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</si>
  <si>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</si>
  <si>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</si>
  <si>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</si>
  <si>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</si>
  <si>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</si>
  <si>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</si>
  <si>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</si>
  <si>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</si>
  <si>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</si>
  <si>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</si>
  <si>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</si>
  <si>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</si>
  <si>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</si>
  <si>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</si>
  <si>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</si>
  <si>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</si>
  <si>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</si>
  <si>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</si>
  <si>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</si>
  <si>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</si>
  <si>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</si>
  <si>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</si>
  <si>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</si>
  <si>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</si>
  <si>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</si>
  <si>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</si>
  <si>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</si>
  <si>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</si>
  <si>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</si>
  <si>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</si>
  <si>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</si>
  <si>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</si>
  <si>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</si>
  <si>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</si>
  <si>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</si>
  <si>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</si>
  <si>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</si>
  <si>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</si>
  <si>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</si>
  <si>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</si>
  <si>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Підвищення якості атмосферного повітря</t>
  </si>
  <si>
    <t>2401310</t>
  </si>
  <si>
    <t>Експертно-аналітичне супроводження та моніторинг наукових проектів з екологічної безпеки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</si>
  <si>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</si>
  <si>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</si>
  <si>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2401450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</si>
  <si>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</t>
  </si>
  <si>
    <t>2404000</t>
  </si>
  <si>
    <t>Державна геологічна служба</t>
  </si>
  <si>
    <t>2404020</t>
  </si>
  <si>
    <t>0444</t>
  </si>
  <si>
    <t>Розвиток мінерально-сировинної бази, в тому числі буріння артезіанських свердловин</t>
  </si>
  <si>
    <t>в тому числі освоєння нових морських родовищ вуглеводнів</t>
  </si>
  <si>
    <t>2404030</t>
  </si>
  <si>
    <t>Геолого-екологічні дослідження та заходи</t>
  </si>
  <si>
    <t>2405000</t>
  </si>
  <si>
    <t>Державна служба геодезії, картографії та кадастру</t>
  </si>
  <si>
    <t>2405020</t>
  </si>
  <si>
    <t>Загальнодержавні геодезичні та картографічні роботи</t>
  </si>
  <si>
    <t>2405030</t>
  </si>
  <si>
    <t>Демаркація та делімітація державного кордону</t>
  </si>
  <si>
    <t>2407000</t>
  </si>
  <si>
    <t>Державний комітет України по водному господарству</t>
  </si>
  <si>
    <t>2407010</t>
  </si>
  <si>
    <t>0421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</si>
  <si>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</si>
  <si>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</si>
  <si>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</si>
  <si>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2407040</t>
  </si>
  <si>
    <t>Підвищення кваліфікації кадрів у сфері водного господарства</t>
  </si>
  <si>
    <t>2407050</t>
  </si>
  <si>
    <t>Експлуатація загальнодержавних і міжгосподарських державних меліоративних систем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</si>
  <si>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</si>
  <si>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</si>
  <si>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</si>
  <si>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пунктів, смт. Лазурного та сільськогосподарських угідь</t>
  </si>
  <si>
    <t>2407080</t>
  </si>
  <si>
    <t>Одеська область</t>
  </si>
  <si>
    <t>16.</t>
  </si>
  <si>
    <t>Полтавська область</t>
  </si>
  <si>
    <t>17.</t>
  </si>
  <si>
    <t>Рівненська область</t>
  </si>
  <si>
    <t>18.</t>
  </si>
  <si>
    <t>Сумська область</t>
  </si>
  <si>
    <t>19.</t>
  </si>
  <si>
    <t>Тернопільська область</t>
  </si>
  <si>
    <t>20.</t>
  </si>
  <si>
    <t>Харківська область</t>
  </si>
  <si>
    <t>21.</t>
  </si>
  <si>
    <t>Херсонська область</t>
  </si>
  <si>
    <t>22.</t>
  </si>
  <si>
    <t>Хмельницька область</t>
  </si>
  <si>
    <t>23.</t>
  </si>
  <si>
    <t>Черкаська область</t>
  </si>
  <si>
    <t>24.</t>
  </si>
  <si>
    <t>Чернівецька область</t>
  </si>
  <si>
    <t>25.</t>
  </si>
  <si>
    <t>Чернігівська область</t>
  </si>
  <si>
    <t>26.</t>
  </si>
  <si>
    <t>м.Київ</t>
  </si>
  <si>
    <t>27.</t>
  </si>
  <si>
    <t>м.Севастополь</t>
  </si>
  <si>
    <t>Всього:</t>
  </si>
  <si>
    <t>Додаток 3 з бази</t>
  </si>
  <si>
    <t>Додаток 3 ДБУ 2006 на ВРУ</t>
  </si>
  <si>
    <t>Головне контрольно-ревізійне управління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</si>
  <si>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</si>
  <si>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</si>
  <si>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</si>
  <si>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контрольно-ревізійної служби України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</si>
  <si>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</si>
  <si>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</si>
  <si>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</si>
  <si>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</si>
  <si>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</si>
  <si>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</si>
  <si>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</si>
  <si>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Підготовка кадрів для митної служби</t>
  </si>
  <si>
    <t>3506040</t>
  </si>
  <si>
    <t>Підвищення кваліфікації працівників органів державної митної служби</t>
  </si>
  <si>
    <t>3506050</t>
  </si>
  <si>
    <t>Прикладні дослідження і розробки у сфері митної служби</t>
  </si>
  <si>
    <t>3507000</t>
  </si>
  <si>
    <t>Державна податкова адміністрація України</t>
  </si>
  <si>
    <t>3507010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</si>
  <si>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</si>
  <si>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</si>
  <si>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</si>
  <si>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</si>
  <si>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</si>
  <si>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</si>
  <si>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</si>
  <si>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</si>
  <si>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Центром перепідготовки та підвищення кваліфікації керівних кадрів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</si>
  <si>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</si>
  <si>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</si>
  <si>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3507600</t>
  </si>
  <si>
    <t>Модернізація податкової служби</t>
  </si>
  <si>
    <t>3508000</t>
  </si>
  <si>
    <t>Пенсійний фонд України</t>
  </si>
  <si>
    <t>3508100</t>
  </si>
  <si>
    <t>Дотація Пенсійному фонду України на виплату пенсій, надбавок та підвищень до пенсій, призначених за різними пенсійними програмами</t>
  </si>
  <si>
    <t>3508110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</si>
  <si>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</si>
  <si>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3510000</t>
  </si>
  <si>
    <t>Міністерство фінансів України (загальнодержавні видатки)</t>
  </si>
  <si>
    <t>3511000</t>
  </si>
  <si>
    <t>3511030</t>
  </si>
  <si>
    <t>Резервний фонд</t>
  </si>
  <si>
    <t>3511050</t>
  </si>
  <si>
    <t>Дотації вирівнювання з державного бюджету місцевим бюджетам</t>
  </si>
  <si>
    <t>3511060</t>
  </si>
  <si>
    <t>Додаткові дотації з державного бюджету місцевим бюджетам</t>
  </si>
  <si>
    <t>3511140</t>
  </si>
  <si>
    <t>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Севастополя, Феодосії та смт. Гвардійське Сімферопольського району</t>
  </si>
  <si>
    <t>3511150</t>
  </si>
  <si>
    <t>Субвенція з державного бюджету місцевим бюджетам на фінансування у 2007 році Програм-переможців Всеукраїнського конкурсу проектів та програм розвитку місцевого самоврядування 2006 року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</si>
  <si>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</si>
  <si>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</si>
  <si>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</si>
  <si>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>3511200</t>
  </si>
  <si>
    <t>Субвенція з державного бюджету міському бюджету міста Києва на виконання функцій столиці відповідно до Закону України "Про столицю України місто-герой Київ"</t>
  </si>
  <si>
    <t>3511210</t>
  </si>
  <si>
    <t>Субвенція з державного бюджету місцевим бюджетам для стимулювання розвитку регіонів, в тому числі депресивних територій</t>
  </si>
  <si>
    <t>3511240</t>
  </si>
  <si>
    <t>Розширення мережі власності України за кордоном у вигляді нерухомого майна для державних потреб України в Російській Федерації</t>
  </si>
  <si>
    <t>3511250</t>
  </si>
  <si>
    <t>Відшкодування шкоди, завданої громадянинові незаконними діями органів дізнання, попереднього слідства, прокуратури, суду</t>
  </si>
  <si>
    <t>3511270</t>
  </si>
  <si>
    <t>Пайова участь у будівництві житла для державних службовців</t>
  </si>
  <si>
    <t>3511280</t>
  </si>
  <si>
    <t>Здійснення природоохоронних заходів по недопущенню потрапляння мастила з гідротурбін в р. Дніпро</t>
  </si>
  <si>
    <t>3511330</t>
  </si>
  <si>
    <t>Субвенція з державного бюджету міському бюджету міста Одеси на проведення першочергових заходів для запобігання руйнуванню земляного насипу Хаджибейського лиману</t>
  </si>
  <si>
    <t>3511390</t>
  </si>
  <si>
    <t>Придбання апарата "гамма-ніж", супутнього обладнання та підготовка спеціального приміщення для його встановлення</t>
  </si>
  <si>
    <t>3511640</t>
  </si>
  <si>
    <t>Заходи щодо вдосконалення методології складання грошово-кредитної і банківської статистики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</si>
  <si>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</si>
  <si>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</si>
  <si>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</si>
  <si>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</si>
  <si>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</si>
  <si>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</si>
  <si>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3601020</t>
  </si>
  <si>
    <t>Заходи із проведення в Україні правової реформи та виконання законопроектних робіт</t>
  </si>
  <si>
    <t>3601070</t>
  </si>
  <si>
    <t>Проведення судової експертизи</t>
  </si>
  <si>
    <t>3601080</t>
  </si>
  <si>
    <t>Прикладні розробки у сфері методики проведення судових експертиз</t>
  </si>
  <si>
    <t>3601090</t>
  </si>
  <si>
    <t xml:space="preserve">Підвищення кваліфікації працівників органів юстиції </t>
  </si>
  <si>
    <t>3601150</t>
  </si>
  <si>
    <t>Забезпечення захисту прав та інтересів України під час урегулювання спорів, які розглядаються у закордонних юрисдикційних органах справ за участю іноземного суб'єкта та України</t>
  </si>
  <si>
    <t>3601160</t>
  </si>
  <si>
    <t>Надання громадянам правової допомоги в кримінальних справах за рахунок держави</t>
  </si>
  <si>
    <t>3601170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</si>
  <si>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</si>
  <si>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</si>
  <si>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обтяження</t>
  </si>
  <si>
    <t>5120000</t>
  </si>
  <si>
    <t>Державний комітет України з державного матеріального резерву</t>
  </si>
  <si>
    <t>5121000</t>
  </si>
  <si>
    <t>Апарат Державного комітету з державного матеріального резерву</t>
  </si>
  <si>
    <t>5121010</t>
  </si>
  <si>
    <t>Керівництво та управління у сфері державного матеріального резерву</t>
  </si>
  <si>
    <t>5121020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</si>
  <si>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господарювання</t>
  </si>
  <si>
    <t>Міністерство праці та соціальної політики України (загальнодержавні видатки)</t>
  </si>
  <si>
    <t>2511000</t>
  </si>
  <si>
    <t>2511020</t>
  </si>
  <si>
    <t>2511030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</si>
  <si>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</si>
  <si>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2511040</t>
  </si>
  <si>
    <t>2511050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</si>
  <si>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</si>
  <si>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2511060</t>
  </si>
  <si>
    <t>2511090</t>
  </si>
  <si>
    <t>Субвенція з державного бюджету міському бюджету м. Києва на введення в експлуатацію психоневрологічного інтернату для жінок у місті Пуща-Водиця по вул. Гамарника, 28</t>
  </si>
  <si>
    <t>2600000</t>
  </si>
  <si>
    <t>Міністерство  промислової політики України</t>
  </si>
  <si>
    <t>2601000</t>
  </si>
  <si>
    <t>Апарат Міністерства промислової політики України</t>
  </si>
  <si>
    <t>2601010</t>
  </si>
  <si>
    <t>0442</t>
  </si>
  <si>
    <t>Загальне керівництво та управління у сфері промислової політики</t>
  </si>
  <si>
    <t>2601030</t>
  </si>
  <si>
    <t>0484</t>
  </si>
  <si>
    <t>Прикладні наукові та науково-технічні розробки, виконання робіт за державними цільовими програмами і державним замовленням у сфері промисловості</t>
  </si>
  <si>
    <t>2601040</t>
  </si>
  <si>
    <t>Фінансова підтримка розвитку наукової інфраструктури у сфері промисловості</t>
  </si>
  <si>
    <t>2601050</t>
  </si>
  <si>
    <t>Функціонування Центральної державної науково-технічної бібліотеки</t>
  </si>
  <si>
    <t>2601060</t>
  </si>
  <si>
    <t>Функціонування Державного металургійного музею України</t>
  </si>
  <si>
    <t>2601070</t>
  </si>
  <si>
    <t>Створення і впровадження у виробництво сучасних видів цивільної продукції на підприємствах машинобудівного комплексу</t>
  </si>
  <si>
    <t>2601080</t>
  </si>
  <si>
    <t>Консервація виробничих потужностей промислових підприємств</t>
  </si>
  <si>
    <t>2601090</t>
  </si>
  <si>
    <t>0441</t>
  </si>
  <si>
    <t>Реструктуризація підприємств з підземного видобутку залізної руди</t>
  </si>
  <si>
    <t>2601110</t>
  </si>
  <si>
    <t>Заходи  спеціального призначення підприємств та організацій оборонного комплексу</t>
  </si>
  <si>
    <t>2601140</t>
  </si>
  <si>
    <t>Наукові розробки у сфері стандартизації та сертифікації промислової продукції</t>
  </si>
  <si>
    <t>2601160</t>
  </si>
  <si>
    <t>Державна підтримка вітчизняного машинобудування для агропромислового комплексу</t>
  </si>
  <si>
    <t>2601180</t>
  </si>
  <si>
    <t>Заходи по реалізації Комплексної програми будівництва вітрових електростанцій</t>
  </si>
  <si>
    <t>2601190</t>
  </si>
  <si>
    <t>Забезпечення життєдіяльності Криворізького гірничо-збагачувального комбінату окислених руд та відновлення будівництва його об'єктів</t>
  </si>
  <si>
    <t>2601210</t>
  </si>
  <si>
    <t>Забезпечення міжнародного співробітництва у воєнно-промисловій і військово-технічній сферах</t>
  </si>
  <si>
    <t>2601230</t>
  </si>
  <si>
    <t>Підвищення кваліфікації державних службовців п'ятої-сьомої категорій у сфері промисловості</t>
  </si>
  <si>
    <t>2601240</t>
  </si>
  <si>
    <t>Презентація українськими підприємствами вітчизняних товарів на міжнародній виставці "Ганновер Мессе"</t>
  </si>
  <si>
    <t>2601300</t>
  </si>
  <si>
    <t>Сертифікація та валідація літака АН-148</t>
  </si>
  <si>
    <t>2601310</t>
  </si>
  <si>
    <t>Заходи з реалізації комплексної реконструкції кварталів (мікрорайонів) застарілого житлового фонду</t>
  </si>
  <si>
    <t>2701820</t>
  </si>
  <si>
    <t>Ремонт і реконструкція теплових мереж та котелень</t>
  </si>
  <si>
    <t>2701830</t>
  </si>
  <si>
    <t>Капітальний ремонт та модернізація ліфтів житлового фонду</t>
  </si>
  <si>
    <t>2710000</t>
  </si>
  <si>
    <t>Міністерство будівництва, архітектури та житлово-комунального господарства України (загальнодержавні видатки)</t>
  </si>
  <si>
    <t>2711000</t>
  </si>
  <si>
    <t>2711020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</si>
  <si>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</si>
  <si>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2711040</t>
  </si>
  <si>
    <t>Субвенція з державного бюджету місцевим бюджетам на збереження історичної забудови міст, об'єктів історико-культурної спадщини, впорядкування історичних населених місць України</t>
  </si>
  <si>
    <t>2711050</t>
  </si>
  <si>
    <t>2711060</t>
  </si>
  <si>
    <t>Субвенція з державного бюджету міському бюджету м. Алчевськ на соціально-економічний розвиток</t>
  </si>
  <si>
    <t>2711070</t>
  </si>
  <si>
    <t>Субвенція з державного бюджету міському бюджету м. Артемівськ на соціально-економічний розвиток</t>
  </si>
  <si>
    <t>2711080</t>
  </si>
  <si>
    <t>2711090</t>
  </si>
  <si>
    <t>Субвенція з державного бюджету місцевим бюджетам на соціально-економічний розвиток</t>
  </si>
  <si>
    <t>2711100</t>
  </si>
  <si>
    <t>2711130</t>
  </si>
  <si>
    <t>2800000</t>
  </si>
  <si>
    <t>Міністерство аграрної політики України</t>
  </si>
  <si>
    <t>2801000</t>
  </si>
  <si>
    <t>Апарат Міністерства аграрної політики України</t>
  </si>
  <si>
    <t>2801010</t>
  </si>
  <si>
    <t>Загальне керівництво та управління у сфері агропромислового комплексу</t>
  </si>
  <si>
    <t>2801050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</si>
  <si>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фінансова підтримка підготовки наукових кадрів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</si>
  <si>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</si>
  <si>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</si>
  <si>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</si>
  <si>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</si>
  <si>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</si>
  <si>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</si>
  <si>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2801100</t>
  </si>
  <si>
    <t>Підготовка кадрів для агропромислового комплексу вищими навчальними закладами ІІІ і ІV рівнів акредитації</t>
  </si>
  <si>
    <t>2801110</t>
  </si>
  <si>
    <t>Методичне забезпечення діяльності аграрних навчальних закладів</t>
  </si>
  <si>
    <t>2801130</t>
  </si>
  <si>
    <t>Підготовка, перепідготовка  та підвищення кваліфікації робітничих кадрів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</si>
  <si>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</si>
  <si>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</si>
  <si>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2801180</t>
  </si>
  <si>
    <t>Агрохімічна паспортизація земель сільськогосподарського призначення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</si>
  <si>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</si>
  <si>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</si>
  <si>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</si>
  <si>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</t>
  </si>
  <si>
    <t>2801210</t>
  </si>
  <si>
    <t>Бюджетна тваринницька дотація та державна підтримка виробництва продукції рослинництва</t>
  </si>
  <si>
    <t>в тому числі часткова компенсація вартості мінеральних добрив вітчизняного виробництва</t>
  </si>
  <si>
    <t>2801220</t>
  </si>
  <si>
    <t xml:space="preserve">Селекція в рослинництві 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</si>
  <si>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</si>
  <si>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</si>
  <si>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</si>
  <si>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короткострокових та середньострокових кредитів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</si>
  <si>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</si>
  <si>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</si>
  <si>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</si>
  <si>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</si>
  <si>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</si>
  <si>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</si>
  <si>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</si>
  <si>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</si>
  <si>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</si>
  <si>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</si>
  <si>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</si>
  <si>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</t>
  </si>
  <si>
    <t>2801320</t>
  </si>
  <si>
    <t>Дослідження і експериментальні розробки в системі агропромислового комплексу</t>
  </si>
  <si>
    <t>2801330</t>
  </si>
  <si>
    <t>проведення експерименту по впровадженню моделі надання спеціалізованої медичної допомоги населенню з метою попередження виявлення захворювань на ранніх стадіях</t>
  </si>
  <si>
    <t xml:space="preserve"> комп"ютеризацію та інформатизацію загальноосвітніх навчальних закладів районів</t>
  </si>
  <si>
    <t>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</si>
  <si>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введення в експлуатацію психоневрологічного інтернату для жінок у місті Пуща-Водиця по вул. Гамарника, 28</t>
  </si>
  <si>
    <t>будівництво, реконструкцію, ремонт автомобільних доріг комунальної власності</t>
  </si>
  <si>
    <t>будівництво та розвиток мережі метрополітенів</t>
  </si>
  <si>
    <t>будівництво автотранспортної магістралі через річку Дніпро у м. Запоріжжя</t>
  </si>
  <si>
    <t>придбання шкільних автобусів для перевезення дітей, що проживають у сільській місцевості</t>
  </si>
  <si>
    <t>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Федарації на території  України</t>
  </si>
  <si>
    <t xml:space="preserve">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</si>
  <si>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</si>
  <si>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 xml:space="preserve">Обласний бюджет Чернівецької області </t>
  </si>
  <si>
    <t>Додаток № 2
до Закону України
"Про Державний бюджет України на 2007 рік"</t>
  </si>
  <si>
    <t>Фінансування Державного бюджету України на 2007 рік</t>
  </si>
  <si>
    <t>Найменування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</si>
  <si>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</si>
  <si>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</si>
  <si>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</si>
  <si>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</si>
  <si>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</si>
  <si>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</si>
  <si>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</si>
  <si>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</si>
  <si>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Надходження від приватизації державного майна</t>
  </si>
  <si>
    <t>Надходження від приватизації державного майна (крім об'єктів, для яких передбачено окремий розподіл коштів відповідно до Державної програми приватизації на 2000-2002 роки) та інших надходжень, безпосередньо пов'язаних з процесом приватизації та кредитуван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</si>
  <si>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</si>
  <si>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</si>
  <si>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</si>
  <si>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</si>
  <si>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</si>
  <si>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</si>
  <si>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</si>
  <si>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</si>
  <si>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</si>
  <si>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</si>
  <si>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</si>
  <si>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</si>
  <si>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</si>
  <si>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</si>
  <si>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</si>
  <si>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</si>
  <si>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</si>
  <si>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</si>
  <si>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</si>
  <si>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</si>
  <si>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</si>
  <si>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</si>
  <si>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</si>
  <si>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</si>
  <si>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</si>
  <si>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</si>
  <si>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</si>
  <si>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</si>
  <si>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</si>
  <si>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</si>
  <si>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функціонування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</si>
  <si>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</si>
  <si>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</si>
  <si>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</si>
  <si>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 із Світовим банком  проекту "Вдосконалення системи соціальної допомоги"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</si>
  <si>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 та воєнних конфліктів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</si>
  <si>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та котелень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</si>
  <si>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 і газифікацію населених пунктів</t>
  </si>
  <si>
    <t>Субвенція з державного бюджету обласному бюджету Запорізької області на виконання Комплексного плану заходів з ліквідації наслідків надзвичайної ситуації на території Мелітопольського району для вирішення соціально-економічних питань у населених пунктах, які постраждали під час пожежі та вибухів на 275 артилерійській базі ракет і боєприпасів Міністерства оборони України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</si>
  <si>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 та членів їх сімей, здійснення санітарних та протиепідемічних заходів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</si>
  <si>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</si>
  <si>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міському бюджету міста Макіївка Донецької області на покриття витрат, пов'язаних з передачею в комунальну власність відомчого житлового фонду і інших об'єктів соціальної інфраструктури Макіївського металургійного комбінату ім. Кірова</t>
  </si>
  <si>
    <t>Підвищення кваліфікації керівних кадрів і спеціалістів у сфері освіти закладами післядипломної освіти III і IV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</si>
  <si>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</si>
  <si>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Академії педагогічних наук України</t>
  </si>
  <si>
    <t>6551080</t>
  </si>
  <si>
    <t>Фінансова підтримка розвитку наукової інфраструктури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</si>
  <si>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</si>
  <si>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</si>
  <si>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</si>
  <si>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Академія медичних наук України</t>
  </si>
  <si>
    <t>6561000</t>
  </si>
  <si>
    <t>Апарат Академії медичних наук України</t>
  </si>
  <si>
    <t>6561020</t>
  </si>
  <si>
    <t>Фундаментальні дослідження у сфері теоретичної та клінічної медицини</t>
  </si>
  <si>
    <t>6561040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</si>
  <si>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</t>
  </si>
  <si>
    <t>6561060</t>
  </si>
  <si>
    <t>Діагностика і лікування захворювань із впровадженням експериментальних та нових медичних технологій у клініках науково-дослідних установ Академії медичних наук України</t>
  </si>
  <si>
    <t>6561070</t>
  </si>
  <si>
    <t>Спеціалізована консультативно-поліклінічна допомога, що надається науково-дослідними установами Академії медичних наук України</t>
  </si>
  <si>
    <t>6561090</t>
  </si>
  <si>
    <t>Наукова і організаційна діяльність президії Академії медичних наук України</t>
  </si>
  <si>
    <t>6561100</t>
  </si>
  <si>
    <t>Фінансова підтримка розвитку наукової інфраструктури Академії медичних наук України</t>
  </si>
  <si>
    <t>6561130</t>
  </si>
  <si>
    <t>Створення і функціонування експериментально-біологічної бази і розплідника тварин (віварію) Інституту фармакології та токсикології</t>
  </si>
  <si>
    <t>6561830</t>
  </si>
  <si>
    <t>Будівництво хірургічного корпусу Інституту онкології, капітальний ремонт Інституту урології, Інституту нейрохірургії, Інституту серцево-судинної хірургії Академії медичних наук України</t>
  </si>
  <si>
    <t>6561840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</si>
  <si>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</si>
  <si>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2311040</t>
  </si>
  <si>
    <t>Субвенція з державного бюджету міському бюджету міста Києва на створення центру із застосуванням ПЕТ технології для раннього виявлення онкологічних захворювань</t>
  </si>
  <si>
    <t>2311060</t>
  </si>
  <si>
    <t>Субвенція з державного бюджету обласному бюджету Дніпропетровської області на підготовку та проведення експерименту по впровадженню екологічного коефіцієнту по охороні здоров'я</t>
  </si>
  <si>
    <t>2311070</t>
  </si>
  <si>
    <t>Субвенція з державного бюджету обласному бюджету Донецької області на проведення експерименту по впровадженню моделі надання спеціалізованої медичної допомоги населенню з метою попередження виявлення захворювань на ранніх стадіях</t>
  </si>
  <si>
    <t>2311080</t>
  </si>
  <si>
    <t>Субвенція з державного бюджету місцевим бюджетам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</si>
  <si>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2400000</t>
  </si>
  <si>
    <t>Міністерство охорони навколишнього природного середовища України</t>
  </si>
  <si>
    <t>2401000</t>
  </si>
  <si>
    <t>Апарат Міністерства охорони навколишнього природного середовища України</t>
  </si>
  <si>
    <t>2401010</t>
  </si>
  <si>
    <t>0540</t>
  </si>
  <si>
    <t>Загальне керівництво та управління у сфері охорони навколишнього природного середовища</t>
  </si>
  <si>
    <t>2401020</t>
  </si>
  <si>
    <t>Управління та контроль у сфері охорони навколишнього природного середовища на регіональному рівні</t>
  </si>
  <si>
    <t>2401040</t>
  </si>
  <si>
    <t>0530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</si>
  <si>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 та гідрометеорології, фінансова підтримка підготовки наукових кадрів</t>
  </si>
  <si>
    <t>2401090</t>
  </si>
  <si>
    <t>Підвищення кваліфікації та перепідготовка у сфері охорони навколишнього природного середовища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</si>
  <si>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</si>
  <si>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</si>
  <si>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2401170</t>
  </si>
  <si>
    <t>Забезпечення вимірів речовин та аналіз проб під час проведення інспекцій Організацією по забороні хімічної зброї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</si>
  <si>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</si>
  <si>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</si>
  <si>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</si>
  <si>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0513</t>
  </si>
  <si>
    <t>Очистка стічних вод</t>
  </si>
  <si>
    <t>2401240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</si>
  <si>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</si>
  <si>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</si>
  <si>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</si>
  <si>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</si>
  <si>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</si>
  <si>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2401290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</si>
  <si>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у сфері удосконалення законодавства України</t>
  </si>
  <si>
    <t>6590000</t>
  </si>
  <si>
    <t>Українська академія аграрних наук</t>
  </si>
  <si>
    <t>6591000</t>
  </si>
  <si>
    <t>Апарат Української академії аграрних наук</t>
  </si>
  <si>
    <t>6591020</t>
  </si>
  <si>
    <t>Наукова і організаційна діяльність президії Української академії аграрних наук</t>
  </si>
  <si>
    <t>6591030</t>
  </si>
  <si>
    <t>Фундаментальні дослідження у сфері природничих і технічних наук у сфері агропромислового комплексу</t>
  </si>
  <si>
    <t>6591060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</si>
  <si>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технічного забезпечення наукових установ та підготовки наукових кадрів Української академії аграрних наук</t>
  </si>
  <si>
    <t>6591070</t>
  </si>
  <si>
    <t>Докорінне поліпшення земель науково-дослідних господарств</t>
  </si>
  <si>
    <t>6591080</t>
  </si>
  <si>
    <t>Селекція у тваринництві та птахівництві в науково-дослідних господарствах</t>
  </si>
  <si>
    <t>6591090</t>
  </si>
  <si>
    <t>Селекція сільськогосподарських культур у ланках первинного рослинництва</t>
  </si>
  <si>
    <t>6591100</t>
  </si>
  <si>
    <t>Збереження природно-заповідного фонду в біосферному заповіднику "Асканія-Нова"</t>
  </si>
  <si>
    <t>6591110</t>
  </si>
  <si>
    <t>Фінансова підтримка розвитку наукової інфраструктури Української академії аграрних наук</t>
  </si>
  <si>
    <t>6591120</t>
  </si>
  <si>
    <t>Розвиток та супроводження Урядової інформаційно-аналітичної системи з питань надзвичайних ситуацій</t>
  </si>
  <si>
    <t>3201280</t>
  </si>
  <si>
    <t>Забезпечення заходів у сфері цивільного захисту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</si>
  <si>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</si>
  <si>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</si>
  <si>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</si>
  <si>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</si>
  <si>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</si>
  <si>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</si>
  <si>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</si>
  <si>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</si>
  <si>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Підготовка кадрів і спеціалістів у сфері цивільного захисту</t>
  </si>
  <si>
    <t>3201420</t>
  </si>
  <si>
    <t>Підвищення кваліфікації суддів та працівників апарату Верховного Суду України</t>
  </si>
  <si>
    <t>0700000</t>
  </si>
  <si>
    <t>Вищий господарський суд України</t>
  </si>
  <si>
    <t>0701000</t>
  </si>
  <si>
    <t>0701010</t>
  </si>
  <si>
    <t>Здійснення правосуддя Вищим господарським судом України</t>
  </si>
  <si>
    <t>0750000</t>
  </si>
  <si>
    <t>Вищий адміністративний суд України</t>
  </si>
  <si>
    <t>0751000</t>
  </si>
  <si>
    <t>Апарат Вищого адміністративного суду України</t>
  </si>
  <si>
    <t>0751010</t>
  </si>
  <si>
    <t>Здійснення правосуддя Вищим адміністративним судом України</t>
  </si>
  <si>
    <t>0800000</t>
  </si>
  <si>
    <t>Конституційний Суд України</t>
  </si>
  <si>
    <t>0801000</t>
  </si>
  <si>
    <t xml:space="preserve"> Конституційний Суд України</t>
  </si>
  <si>
    <t>0801010</t>
  </si>
  <si>
    <t>Забезпечення конституційної юрисдикції в Україні</t>
  </si>
  <si>
    <t>0900000</t>
  </si>
  <si>
    <t>Генеральна прокуратура України</t>
  </si>
  <si>
    <t>0901000</t>
  </si>
  <si>
    <t>0901010</t>
  </si>
  <si>
    <t>0360</t>
  </si>
  <si>
    <t>Нагляд органів прокуратури за додержанням законів та представницькі функції в суді</t>
  </si>
  <si>
    <t>0901020</t>
  </si>
  <si>
    <t>0942</t>
  </si>
  <si>
    <t>Підготовка кадрів та підвищення кваліфікації прокурорсько-слідчих кадрів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</si>
  <si>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</si>
  <si>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</si>
  <si>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</si>
  <si>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</si>
  <si>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</si>
  <si>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0310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</si>
  <si>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</si>
  <si>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</si>
  <si>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</si>
  <si>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</si>
  <si>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</si>
  <si>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</si>
  <si>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</t>
  </si>
  <si>
    <t>1001070</t>
  </si>
  <si>
    <t>0380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</si>
  <si>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</si>
  <si>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</si>
  <si>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</si>
  <si>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1001100</t>
  </si>
  <si>
    <t>Медичне забезпечення працівників, осіб рядового і начальницького складу органів внутрішніх справ та військовослужбовців внутрішніх військ</t>
  </si>
  <si>
    <t>1001130</t>
  </si>
  <si>
    <t>0910</t>
  </si>
  <si>
    <t>Дошкільна, позашкільна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</si>
  <si>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</si>
  <si>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</si>
  <si>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</si>
  <si>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0370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</si>
  <si>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</si>
  <si>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</si>
  <si>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</si>
  <si>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1001200</t>
  </si>
  <si>
    <t>0810</t>
  </si>
  <si>
    <t>Розвиток фізичної культури і спорту серед працівників  і військовослужбовців правоохоронних органів</t>
  </si>
  <si>
    <t>1003000</t>
  </si>
  <si>
    <t>Головне управління внутрішніх військ Міністерства внутрішніх справ України</t>
  </si>
  <si>
    <t>1003010</t>
  </si>
  <si>
    <t>Керівництво та управління внутрішніми військами</t>
  </si>
  <si>
    <t>1003020</t>
  </si>
  <si>
    <t>Участь внутрішніх військ в охороні громадського порядку та боротьбі із злочинністю,  конвоювання арештованих і засуджених та охорона підсудних під час судових процесів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</si>
  <si>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</si>
  <si>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</si>
  <si>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1003070</t>
  </si>
  <si>
    <t>Підготовка кадрів для внутрішніх військ МВС України вищими навчальними закладами ІІІ і ІV рівнів акредитації</t>
  </si>
  <si>
    <t>1003080</t>
  </si>
  <si>
    <t>Стаціонарне лікування військовослужбовців внутрішніх військ МВС України у власних медичних закладах</t>
  </si>
  <si>
    <t>1100000</t>
  </si>
  <si>
    <t>Міністерство палива та енергетики України</t>
  </si>
  <si>
    <t>1101000</t>
  </si>
  <si>
    <t>Апарат Міністерства палива та енергетики України</t>
  </si>
  <si>
    <t>1101010</t>
  </si>
  <si>
    <t>0434</t>
  </si>
  <si>
    <t>Загальне керівництво та управління у сфері паливно-енергетичного комплексу</t>
  </si>
  <si>
    <t>1101030</t>
  </si>
  <si>
    <t>0483</t>
  </si>
  <si>
    <t>Прикладні наукові та науково-технічні розробки, виконання робіт за державними цільовими програмами і державним замовленням у сфері паливно-енергетичного комплексу</t>
  </si>
  <si>
    <t>1101080</t>
  </si>
  <si>
    <t>Заходи по реалізації Комплексної програми створення ядерно-паливного циклу в Україні та приведенню об'єктів виробничого об'єднання "Придніпровський хімічний завод" в екологічно безпечний стан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</si>
  <si>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</si>
  <si>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</si>
  <si>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</si>
  <si>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</si>
  <si>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</si>
  <si>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</si>
  <si>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1101390</t>
  </si>
  <si>
    <t>0433</t>
  </si>
  <si>
    <t>Здешевлення кредитів на будівництво енергоблоків, атомних, гідроакумулюючих та інших електростанцій, магістральних, гірських та сільських ліній електропередач, а також на створення запасів твердого палива для теплоелектростанцій</t>
  </si>
  <si>
    <t>1101420</t>
  </si>
  <si>
    <t>0432</t>
  </si>
  <si>
    <t>Компенсація НАК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</t>
  </si>
  <si>
    <t>1200000</t>
  </si>
  <si>
    <t>Міністерство економіки України</t>
  </si>
  <si>
    <t>1201000</t>
  </si>
  <si>
    <t>Апарат Міністерства економіки України</t>
  </si>
  <si>
    <t>1201010</t>
  </si>
  <si>
    <t>0132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</si>
  <si>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</si>
  <si>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3401180</t>
  </si>
  <si>
    <t>Прикладні розробки у сфері сім'ї та молоді, розвитку спорту та методики підготовки спортсменів</t>
  </si>
  <si>
    <t>3401220</t>
  </si>
  <si>
    <t>Організаційне та фінансове забезпечення спорту вищих досягнень</t>
  </si>
  <si>
    <t>3401230</t>
  </si>
  <si>
    <t>Функціонування музею спортивної слави України</t>
  </si>
  <si>
    <t>3401240</t>
  </si>
  <si>
    <t>Забезпечення підготовки спортсменів вищих категорій</t>
  </si>
  <si>
    <t>3401250</t>
  </si>
  <si>
    <t>Створення та розвиток матеріально-технічної бази спорту вищих досягнень</t>
  </si>
  <si>
    <t>3401280</t>
  </si>
  <si>
    <t>Фінансова підтримка громадських організацій фізкультурно-спортивного спрямування</t>
  </si>
  <si>
    <t>3401290</t>
  </si>
  <si>
    <t>Видатки на облаштування спортивних та футбольних майданчиків</t>
  </si>
  <si>
    <t>Державна підтримка підприємств суднобудівної промисловості через механізм здешевлення кредитів</t>
  </si>
  <si>
    <t>2601320</t>
  </si>
  <si>
    <t>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</t>
  </si>
  <si>
    <t>2601330</t>
  </si>
  <si>
    <t>0112</t>
  </si>
  <si>
    <t>Поповнення статутного фонду ТАСКО-Експорт</t>
  </si>
  <si>
    <t>2601340</t>
  </si>
  <si>
    <t>Заходи із завершення будівництва суден</t>
  </si>
  <si>
    <t>2601350</t>
  </si>
  <si>
    <t>Утилізація звичайних видів боєприпасів, непридатних для подальшого використання та зберігання</t>
  </si>
  <si>
    <t>2601360</t>
  </si>
  <si>
    <t>Заходи з передачі у комунальну власність об'єктів соціальної інфраструктури, які перебувають на балансі ДП ВО "Луганський верстатобудівний завод"</t>
  </si>
  <si>
    <t>2700000</t>
  </si>
  <si>
    <t>Міністерство будівництва, архітектури та житлово-комунального господарства України</t>
  </si>
  <si>
    <t>2701000</t>
  </si>
  <si>
    <t>Апарат Міністерства будівництва, архітектури та житлово-комунального господарства України</t>
  </si>
  <si>
    <t>2701010</t>
  </si>
  <si>
    <t>Керівництво та управління у сфері будівництва, архітектури та житлово-комунального господарства</t>
  </si>
  <si>
    <t>2701030</t>
  </si>
  <si>
    <t>0630</t>
  </si>
  <si>
    <t>Прикладні наукові та науково-технічні розробки, виконання робіт за державними цільовими програмами і державним замовленням  у сфері будівництва та розвитку житлово-комунального господарства</t>
  </si>
  <si>
    <t>2701040</t>
  </si>
  <si>
    <t>Наукові розробки із нормування та стандартизації у сфері будівництва та житлової політики</t>
  </si>
  <si>
    <t>2701060</t>
  </si>
  <si>
    <t>Фінансова підтримка творчих спілок у сфері архітектури</t>
  </si>
  <si>
    <t>2701070</t>
  </si>
  <si>
    <t>Функціонування Державної науково-технічної бібліотеки</t>
  </si>
  <si>
    <t>2701080</t>
  </si>
  <si>
    <t>Збереження архітектурної спадщини в заповідниках</t>
  </si>
  <si>
    <t>2701090</t>
  </si>
  <si>
    <t>Паспортизація, інвентаризація та реставрація пам'яток архітектури</t>
  </si>
  <si>
    <t>2701100</t>
  </si>
  <si>
    <t>0443</t>
  </si>
  <si>
    <t>Розробка схем та проектних рішень масового застосування</t>
  </si>
  <si>
    <t>2701120</t>
  </si>
  <si>
    <t>Державний насіннєвий контроль у сфері зеленого будівництва та квітникарства</t>
  </si>
  <si>
    <t>2701130</t>
  </si>
  <si>
    <t>Збереження і вивчення у спеціально створених умовах різноманітних видів дерев і чагарників</t>
  </si>
  <si>
    <t>2701140</t>
  </si>
  <si>
    <t>Розвиток та реконструкція централізованих систем водопостачання та водовідведення</t>
  </si>
  <si>
    <t>2701160</t>
  </si>
  <si>
    <t>Відзначення Державною премією в галузі архітектури</t>
  </si>
  <si>
    <t>2701170</t>
  </si>
  <si>
    <t>Ліквідація наслідків підтоплення територій в містах і селищах України</t>
  </si>
  <si>
    <t>2701180</t>
  </si>
  <si>
    <t>0640</t>
  </si>
  <si>
    <t>Фінансова підтримка санаторно-курортних закладів Державного департаменту України з питань виконання покарань</t>
  </si>
  <si>
    <t>6071060</t>
  </si>
  <si>
    <t>Утримання спецконтингенту, хворого на туберкульоз, в установах кримінально-виконавчої системи</t>
  </si>
  <si>
    <t>6071070</t>
  </si>
  <si>
    <t>Заходи щодо приведення умов тримання засуджених до вимог Кримінально-виконавчого кодексу та європейських стандартів</t>
  </si>
  <si>
    <t>6071090</t>
  </si>
  <si>
    <t>Підготовка робітничих кадрів у професійно-технічних закладах соціальної реабілітації при установах виконання покарань</t>
  </si>
  <si>
    <t>6071600</t>
  </si>
  <si>
    <t>Заходи з подолання епідемії туберкульозу та СНІДу в установах кримінально-виконавчої системи</t>
  </si>
  <si>
    <t>6110000</t>
  </si>
  <si>
    <t>Державний комітет архівів України</t>
  </si>
  <si>
    <t>6111000</t>
  </si>
  <si>
    <t>Апарат Державного комітету архівів України</t>
  </si>
  <si>
    <t>6111010</t>
  </si>
  <si>
    <t>Керівництво та управління у сфері архівної справи</t>
  </si>
  <si>
    <t>6111020</t>
  </si>
  <si>
    <t>Прикладні розробки у сфері архівної справи</t>
  </si>
  <si>
    <t>6111030</t>
  </si>
  <si>
    <t>Архівна справа</t>
  </si>
  <si>
    <t>6111040</t>
  </si>
  <si>
    <t>Пошук і впорядкування поховань жертв війни та політичних репресій</t>
  </si>
  <si>
    <t>6112000</t>
  </si>
  <si>
    <t>Український інститут національної пам'яті</t>
  </si>
  <si>
    <t>6112010</t>
  </si>
  <si>
    <t>Керівництво та управління у сфері відновлення та збереження національної пам'яті</t>
  </si>
  <si>
    <t>6112030</t>
  </si>
  <si>
    <t>Заходи Українського інституту національної пам'яті</t>
  </si>
  <si>
    <t>6120000</t>
  </si>
  <si>
    <t>Головне управління державної служби України</t>
  </si>
  <si>
    <t>6121000</t>
  </si>
  <si>
    <t>Апарат Головного управління державної служби України</t>
  </si>
  <si>
    <t>6121010</t>
  </si>
  <si>
    <t>0131</t>
  </si>
  <si>
    <t>Керівництво та  функціональне управління у сфері державної служби</t>
  </si>
  <si>
    <t>6121020</t>
  </si>
  <si>
    <t>Підготовка державних службовців V-VII категорій та підвищення кваліфікації державних службовців I-IV категорій, а також працівників органів державної влади та місцевого самоврядування з питань боротьби з корупцією</t>
  </si>
  <si>
    <t>6121030</t>
  </si>
  <si>
    <t>Забезпечення інституційного розвитку державної служби</t>
  </si>
  <si>
    <t>6121040</t>
  </si>
  <si>
    <t>Прикладні дослідження і розробки у сфері державної служби та її адаптації до стандартів Європейського Союзу</t>
  </si>
  <si>
    <t>6150000</t>
  </si>
  <si>
    <t>Державна комісія з цінних паперів та фондового ринку України</t>
  </si>
  <si>
    <t>6151000</t>
  </si>
  <si>
    <t>Апарат Державної комісії з цінних паперів та фондового ринку України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</si>
  <si>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</si>
  <si>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</si>
  <si>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</si>
  <si>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</si>
  <si>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</si>
  <si>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Підвищення кваліфікації фахівців з питань фондового ринку та корпоративного управління</t>
  </si>
  <si>
    <t>6170000</t>
  </si>
  <si>
    <t>Державна служба експортного контролю України</t>
  </si>
  <si>
    <t>6171000</t>
  </si>
  <si>
    <t>Апарат Державної служби експортного контролю України</t>
  </si>
  <si>
    <t>6171010</t>
  </si>
  <si>
    <t>Керівництво та управління у сфері експортного контролю</t>
  </si>
  <si>
    <t>6171020</t>
  </si>
  <si>
    <t>Прикладні розробки у сфері розвитку експортного контролю</t>
  </si>
  <si>
    <t>6240000</t>
  </si>
  <si>
    <t>Державне агентство України з інвестиції та інновацій</t>
  </si>
  <si>
    <t>6241000</t>
  </si>
  <si>
    <t>Апарат Державного агентства України з інвестиції та інновацій</t>
  </si>
  <si>
    <t>6241010</t>
  </si>
  <si>
    <t>Керівництво та управління у сфері інвестиційної та інноваційної діяльності</t>
  </si>
  <si>
    <t>6241020</t>
  </si>
  <si>
    <t>Державна програма розвитку Національної депозитарної системи України</t>
  </si>
  <si>
    <t>6241030</t>
  </si>
  <si>
    <t>Заходи щодо формування позитивного інвестиційного іміджу України</t>
  </si>
  <si>
    <t>6241040</t>
  </si>
  <si>
    <t>Утримання регіональних центрів інноваційного розвитку та впровадження регіональних і галузевих інноваційних програм</t>
  </si>
  <si>
    <t>6241060</t>
  </si>
  <si>
    <t>Фінансова підтримка інноваційних та інвестиційних проектів, у першу чергу з впровадження передових технологій, що реалізуються в галузях промисловості, у тому числі технологічними парками, через механізм здешевлення кредитів</t>
  </si>
  <si>
    <t>6370000</t>
  </si>
  <si>
    <t>Національна комісія регулювання електроенергетики України</t>
  </si>
  <si>
    <t>6371000</t>
  </si>
  <si>
    <t>Апарат Національної комісії регулювання електроенергетики України</t>
  </si>
  <si>
    <t>6371010</t>
  </si>
  <si>
    <t>Керівництво та управління у сфері регулювання електроенергетики</t>
  </si>
  <si>
    <t>6371600</t>
  </si>
  <si>
    <t xml:space="preserve">Впровадження концепції Оптового ринку електроенергії України  </t>
  </si>
  <si>
    <t>6380000</t>
  </si>
  <si>
    <t>Національне космічне агентство України</t>
  </si>
  <si>
    <t>6381000</t>
  </si>
  <si>
    <t>Апарат Національного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</si>
  <si>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</si>
  <si>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</si>
  <si>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</si>
  <si>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Прикладні наукові та науково-технічні розробки, виконання робіт за державними цільовими програмами і державним замовленням у сфері космічної галузі</t>
  </si>
  <si>
    <t>6381030</t>
  </si>
  <si>
    <t>Надання позашкільної освіти Національним центром аерокосмічної освіти молоді України</t>
  </si>
  <si>
    <t>6381040</t>
  </si>
  <si>
    <t>Загальнодержавна (Національна) космічна програма</t>
  </si>
  <si>
    <t>6381050</t>
  </si>
  <si>
    <t>Управління та випробування космічних засобів</t>
  </si>
  <si>
    <t>6381120</t>
  </si>
  <si>
    <t>Утилізація твердого ракетного палива</t>
  </si>
  <si>
    <t>6381130</t>
  </si>
  <si>
    <t>Обслуговування кредитів, залучених для реалізації проекту "Циклон-4"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</si>
  <si>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</si>
  <si>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</si>
  <si>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</si>
  <si>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6440000</t>
  </si>
  <si>
    <t>Національна рада України з питань телебачення і радіомовлення</t>
  </si>
  <si>
    <t>6441000</t>
  </si>
  <si>
    <t>Норматив щоденного відрахування   ( у відсотках від обсягу надходжень на території Автономної Республіки Крим, областей  та міста Севастополя доходів державного бюджету, що є джерелом перерахування дотацій,  та коштів, що передаються з місцевих бюджетів до державного бюджету)</t>
  </si>
  <si>
    <t>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</si>
  <si>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</si>
  <si>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та котелень</t>
  </si>
  <si>
    <t>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</si>
  <si>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виконання Комплексного плану заходів з ліквідації наслідків надзвичайної ситуації на території Мелітопольського району для вирішення соціально-економічних питань у населених пунктах, які постраждали під час пожежі та вибухів на 275-ій артилерійській базі ракет і боєприпасів Міністерства оборони України</t>
  </si>
  <si>
    <t>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</si>
  <si>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</si>
  <si>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Додаток № 6
до Закону України 
"Про Державний бюджет України на 2007 рік"</t>
  </si>
  <si>
    <t>Додаток № 7
до Закону України 
"Про Державний бюджет України на 2007 рік"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</si>
  <si>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</si>
  <si>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</si>
  <si>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0825</t>
  </si>
  <si>
    <t>Бібліотечна справа</t>
  </si>
  <si>
    <t>1801200</t>
  </si>
  <si>
    <t>0826</t>
  </si>
  <si>
    <t>Музейна справа та виставкова діяльність</t>
  </si>
  <si>
    <t>1801220</t>
  </si>
  <si>
    <t>0960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</si>
  <si>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</si>
  <si>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</si>
  <si>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</si>
  <si>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1801260</t>
  </si>
  <si>
    <t>Заходи з відтворення культури національних меншин</t>
  </si>
  <si>
    <t>1801270</t>
  </si>
  <si>
    <t>Заходи щодо встановлення культурних зв'язків з українською діаспорою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</si>
  <si>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</si>
  <si>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</si>
  <si>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</si>
  <si>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та літературно-художнього напрямку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</si>
  <si>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</si>
  <si>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</si>
  <si>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</si>
  <si>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</si>
  <si>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1802000</t>
  </si>
  <si>
    <t>Державна служба з питань національної культурної спадщини</t>
  </si>
  <si>
    <t>1802030</t>
  </si>
  <si>
    <t>0827</t>
  </si>
  <si>
    <t>Збереження історико-культурної спадщини в заповідниках</t>
  </si>
  <si>
    <t>1802040</t>
  </si>
  <si>
    <t>Обслуговування державного матеріального резерву підприємствами та організаціями Державного комітету України з державного матеріального резерву</t>
  </si>
  <si>
    <t>5121030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</si>
  <si>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</si>
  <si>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5121040</t>
  </si>
  <si>
    <t>Накопичення (приріст) матеріальних цінностей державного матеріального резерву</t>
  </si>
  <si>
    <t>5270000</t>
  </si>
  <si>
    <t>Державний комітет ядерного регулювання України</t>
  </si>
  <si>
    <t>5271000</t>
  </si>
  <si>
    <t>Апарат Державного комітету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</si>
  <si>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</si>
  <si>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</si>
  <si>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</si>
  <si>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</si>
  <si>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</si>
  <si>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</si>
  <si>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</si>
  <si>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Створення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</si>
  <si>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</si>
  <si>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</si>
  <si>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5320000</t>
  </si>
  <si>
    <t>Державний комітет України у справах національностей та релігій</t>
  </si>
  <si>
    <t>5321000</t>
  </si>
  <si>
    <t>Апарат Державного комітету України у справах національностей та релігій</t>
  </si>
  <si>
    <t>5321010</t>
  </si>
  <si>
    <t>Керівництво та управління у сфері національностей та релігій</t>
  </si>
  <si>
    <t>5321020</t>
  </si>
  <si>
    <t>Надання допомоги біженцям</t>
  </si>
  <si>
    <t>5321030</t>
  </si>
  <si>
    <t>Заходи щодо відтворення культури національних менших та фінансова підтримка газет мовами національних меншин</t>
  </si>
  <si>
    <t>5321040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</si>
  <si>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</si>
  <si>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5321050</t>
  </si>
  <si>
    <t>Заходи Української Всесвітньої Координаційної Ради</t>
  </si>
  <si>
    <t>5321060</t>
  </si>
  <si>
    <t>Внески до Міжнародної організації міграції</t>
  </si>
  <si>
    <t>5321080</t>
  </si>
  <si>
    <t>Заходи з реалізації Європейської хартії регіональних мов або мов меншин</t>
  </si>
  <si>
    <t>5321110</t>
  </si>
  <si>
    <t>Заходи, пов'язані із забезпеченням свободи совісті та релігії</t>
  </si>
  <si>
    <t>5340000</t>
  </si>
  <si>
    <t>Адміністрація Державної прикордонної служби України</t>
  </si>
  <si>
    <t>5341000</t>
  </si>
  <si>
    <t>Апарат Адміністрації Державної прикордонної служби України</t>
  </si>
  <si>
    <t>5341010</t>
  </si>
  <si>
    <t>Керівництво та управління у сфері охорони державного кордону України</t>
  </si>
  <si>
    <t>5341020</t>
  </si>
  <si>
    <t>Забезпечення особового складу Державної прикордонної служби України</t>
  </si>
  <si>
    <t>5341030</t>
  </si>
  <si>
    <t>Матеріально-технічне забезпечення Державної прикордонної служби України</t>
  </si>
  <si>
    <t>5341040</t>
  </si>
  <si>
    <t>Участь у виконанні заходів з делімітації та демаркації державного кордону України</t>
  </si>
  <si>
    <t>5341060</t>
  </si>
  <si>
    <t>Підготовка кадрів та підвищення кваліфікації Національною академією Державної прикордонної служби України</t>
  </si>
  <si>
    <t>5341070</t>
  </si>
  <si>
    <t>Будівництво (придбання) службового житла для військовослужбовців Державної прикордонної служби України</t>
  </si>
  <si>
    <t>5341080</t>
  </si>
  <si>
    <t>Створення автоматизованої інформаційної системи перетину державного кордону України і банку даних міжвідомчого користування</t>
  </si>
  <si>
    <t>5341800</t>
  </si>
  <si>
    <t>Комплекс заходів з укріплення державного кордону</t>
  </si>
  <si>
    <t>5342000</t>
  </si>
  <si>
    <t>Розвідувальний орган Адміністрації Державної прикордонної служби України</t>
  </si>
  <si>
    <t>5342010</t>
  </si>
  <si>
    <t>Функціонування розвідувального органу</t>
  </si>
  <si>
    <t>5490000</t>
  </si>
  <si>
    <t>Державний комітет України з промислової безпеки, охорони праці та гірничого нагляду</t>
  </si>
  <si>
    <t>5491000</t>
  </si>
  <si>
    <t>Апарат Державного комітету України з промислової безпеки, охорони праці та гірничого нагляду</t>
  </si>
  <si>
    <t>5491010</t>
  </si>
  <si>
    <t>Керівництво та управління у сфері промислової безпеки, охорони праці та гірничого нагляду</t>
  </si>
  <si>
    <t>5491020</t>
  </si>
  <si>
    <t>Підвищення кваліфікації кадрів у сфері охорони праці та наглядової діяльності</t>
  </si>
  <si>
    <t>5491030</t>
  </si>
  <si>
    <t>Прикладні розробки у сфері охорони праці</t>
  </si>
  <si>
    <t>5500000</t>
  </si>
  <si>
    <t>Державна комісія з регулювання ринків фінансових послуг</t>
  </si>
  <si>
    <t>5501000</t>
  </si>
  <si>
    <t>Апарат Державної комісії з регулювання ринків фінансових послуг</t>
  </si>
  <si>
    <t>5501010</t>
  </si>
  <si>
    <t>Керівництво та управління у сфері регулювання ринків фінансових послуг</t>
  </si>
  <si>
    <t>5530000</t>
  </si>
  <si>
    <t>Державний комітет фінансового моніторингу</t>
  </si>
  <si>
    <t>5531000</t>
  </si>
  <si>
    <t>Апарат Державного комітету фінансового моніторингу</t>
  </si>
  <si>
    <t>5531010</t>
  </si>
  <si>
    <t>Керівництво та управління у сфері фінансового моніторингу</t>
  </si>
  <si>
    <t>5531020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</si>
  <si>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</si>
  <si>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5560000</t>
  </si>
  <si>
    <t>Національна комісія з питань регулювання зв'язку</t>
  </si>
  <si>
    <t>5561000</t>
  </si>
  <si>
    <t>5561010</t>
  </si>
  <si>
    <t>Керівництво та управління у сфері регулювання зв'язку</t>
  </si>
  <si>
    <t>5960000</t>
  </si>
  <si>
    <t>Головне управління розвідки Міністерства оборони України</t>
  </si>
  <si>
    <t>5961000</t>
  </si>
  <si>
    <t>5961010</t>
  </si>
  <si>
    <t>Розвідувальна діяльність у сфері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</si>
  <si>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</si>
  <si>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</si>
  <si>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</si>
  <si>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</si>
  <si>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</si>
  <si>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</si>
  <si>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</si>
  <si>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</si>
  <si>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</si>
  <si>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</si>
  <si>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</si>
  <si>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</si>
  <si>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</si>
  <si>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</si>
  <si>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</si>
  <si>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</si>
  <si>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</si>
  <si>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</si>
  <si>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</si>
  <si>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</si>
  <si>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</si>
  <si>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</si>
  <si>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</si>
  <si>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</si>
  <si>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</si>
  <si>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6021020</t>
  </si>
  <si>
    <t>Державна атестація наукових і науково-педагогічних кадрів вищої кваліфікації</t>
  </si>
  <si>
    <t>6070000</t>
  </si>
  <si>
    <t>Державний департамент України з питань виконання покарань</t>
  </si>
  <si>
    <t>6071000</t>
  </si>
  <si>
    <t>Апарат Державного департаменту України з питань виконання покарань</t>
  </si>
  <si>
    <t>6071010</t>
  </si>
  <si>
    <t>0340</t>
  </si>
  <si>
    <t>Керівництво та управління у сфері виконання покарань</t>
  </si>
  <si>
    <t>6071020</t>
  </si>
  <si>
    <t>Утримання спецконтингенту в установах кримінально-виконавчої системи</t>
  </si>
  <si>
    <t>6071030</t>
  </si>
  <si>
    <t>Здійснення виконання покарань та утримання персоналу установ і органів кримінально-виконавчої системи</t>
  </si>
  <si>
    <t>6071040</t>
  </si>
  <si>
    <t>Погашення зобов’язань Українською академією аграрних наук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</si>
  <si>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</si>
  <si>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</si>
  <si>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</si>
  <si>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</si>
  <si>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</si>
  <si>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</si>
  <si>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</si>
  <si>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</si>
  <si>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</si>
  <si>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</si>
  <si>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</si>
  <si>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</si>
  <si>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6640000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</si>
</sst>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\ &quot;грн.&quot;;* \-#,##0\ &quot;грн.&quot;;* _-&quot;-&quot;\ &quot;грн.&quot;;@"/>
    <numFmt numFmtId="173" formatCode="* #,##0;* \-#,##0;* &quot;-&quot;;@"/>
    <numFmt numFmtId="174" formatCode="* _-#,##0.00\ &quot;грн.&quot;;* \-#,##0.00\ &quot;грн.&quot;;* _-&quot;-&quot;??\ &quot;грн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#,##0&quot;р.&quot;;* \-#,##0&quot;р.&quot;;* _-&quot;-&quot;&quot;р.&quot;;@"/>
    <numFmt numFmtId="181" formatCode="* _-#,##0.00&quot;р.&quot;;* \-#,##0.00&quot;р.&quot;;* _-&quot;-&quot;??&quot;р.&quot;;@"/>
    <numFmt numFmtId="182" formatCode="#,##0.0"/>
    <numFmt numFmtId="183" formatCode="0.0"/>
    <numFmt numFmtId="184" formatCode="0.000"/>
    <numFmt numFmtId="185" formatCode="0.0000"/>
    <numFmt numFmtId="186" formatCode="0.0000000000"/>
    <numFmt numFmtId="187" formatCode="0.000000"/>
    <numFmt numFmtId="188" formatCode="0.00000"/>
    <numFmt numFmtId="189" formatCode="0.00000000"/>
    <numFmt numFmtId="190" formatCode="#,##0.0000"/>
    <numFmt numFmtId="191" formatCode="#,##0.00000"/>
    <numFmt numFmtId="192" formatCode="#,##0.0_ ;\-#,##0.0\ "/>
    <numFmt numFmtId="193" formatCode="#,##0.000000"/>
    <numFmt numFmtId="194" formatCode="#,##0.000"/>
    <numFmt numFmtId="195" formatCode="#,##0.0\ _г_р_н_."/>
    <numFmt numFmtId="196" formatCode="0.000000000000000"/>
    <numFmt numFmtId="197" formatCode="_-* #,##0.0_р_._-;\-* #,##0.0_р_._-;_-* &quot;-&quot;??_р_._-;_-@_-"/>
    <numFmt numFmtId="198" formatCode="#,##0.0_);\-#,##0.0"/>
    <numFmt numFmtId="199" formatCode="\+0.0"/>
    <numFmt numFmtId="200" formatCode="0.000000000"/>
    <numFmt numFmtId="201" formatCode="&quot;0&quot;0"/>
    <numFmt numFmtId="202" formatCode="0.0;[Red]0.0"/>
    <numFmt numFmtId="203" formatCode="#,##0.000_);\-#,##0.000"/>
    <numFmt numFmtId="204" formatCode="0.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2"/>
    </font>
    <font>
      <b/>
      <sz val="20"/>
      <color indexed="8"/>
      <name val="Arial"/>
      <family val="2"/>
    </font>
    <font>
      <b/>
      <sz val="14"/>
      <color indexed="8"/>
      <name val="Arial Cyr"/>
      <family val="2"/>
    </font>
    <font>
      <b/>
      <sz val="10"/>
      <color indexed="8"/>
      <name val="Times New Roman Cyr"/>
      <family val="1"/>
    </font>
    <font>
      <b/>
      <sz val="14"/>
      <color indexed="8"/>
      <name val="Arial"/>
      <family val="2"/>
    </font>
    <font>
      <b/>
      <sz val="10"/>
      <name val="Arial Cyr"/>
      <family val="0"/>
    </font>
    <font>
      <b/>
      <sz val="12"/>
      <color indexed="8"/>
      <name val="Times New Roman Cyr"/>
      <family val="1"/>
    </font>
    <font>
      <b/>
      <sz val="12"/>
      <color indexed="8"/>
      <name val="Arial Cyr"/>
      <family val="2"/>
    </font>
    <font>
      <b/>
      <sz val="9"/>
      <color indexed="8"/>
      <name val="Times New Roman Cyr"/>
      <family val="1"/>
    </font>
    <font>
      <b/>
      <sz val="10"/>
      <color indexed="8"/>
      <name val="Times New Roman"/>
      <family val="0"/>
    </font>
    <font>
      <b/>
      <sz val="11"/>
      <color indexed="8"/>
      <name val="Arial Cyr"/>
      <family val="2"/>
    </font>
    <font>
      <b/>
      <sz val="11"/>
      <color indexed="8"/>
      <name val="Arial"/>
      <family val="2"/>
    </font>
    <font>
      <b/>
      <sz val="10"/>
      <name val="Times New Roman CYR"/>
      <family val="0"/>
    </font>
    <font>
      <b/>
      <sz val="10"/>
      <name val="Times New Roman Cyr"/>
      <family val="1"/>
    </font>
    <font>
      <b/>
      <sz val="11"/>
      <color indexed="8"/>
      <name val="Times New Roman Cyr"/>
      <family val="0"/>
    </font>
    <font>
      <b/>
      <sz val="11"/>
      <color indexed="8"/>
      <name val="Times New Roman"/>
      <family val="0"/>
    </font>
    <font>
      <sz val="11"/>
      <color indexed="8"/>
      <name val="Times New Roman Cyr"/>
      <family val="0"/>
    </font>
    <font>
      <sz val="8"/>
      <name val="Tahoma"/>
      <family val="2"/>
    </font>
    <font>
      <b/>
      <sz val="18"/>
      <name val="Times New Roman Cyr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b/>
      <sz val="11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0"/>
    </font>
    <font>
      <b/>
      <sz val="10"/>
      <color indexed="1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0"/>
    </font>
    <font>
      <sz val="12"/>
      <name val="Times New Roman CYR"/>
      <family val="0"/>
    </font>
    <font>
      <b/>
      <sz val="11"/>
      <color indexed="18"/>
      <name val="Times New Roman"/>
      <family val="0"/>
    </font>
    <font>
      <b/>
      <i/>
      <sz val="11"/>
      <name val="Times New Roman"/>
      <family val="0"/>
    </font>
    <font>
      <sz val="10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7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182" fontId="5" fillId="2" borderId="2" xfId="0" applyNumberFormat="1" applyFont="1" applyFill="1" applyBorder="1" applyAlignment="1" applyProtection="1">
      <alignment horizontal="right" vertical="center"/>
      <protection/>
    </xf>
    <xf numFmtId="182" fontId="6" fillId="0" borderId="1" xfId="0" applyNumberFormat="1" applyFont="1" applyFill="1" applyBorder="1" applyAlignment="1" applyProtection="1">
      <alignment horizontal="right" vertical="center"/>
      <protection/>
    </xf>
    <xf numFmtId="182" fontId="7" fillId="0" borderId="1" xfId="0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ont="1" applyFill="1" applyBorder="1" applyAlignment="1" applyProtection="1">
      <alignment horizontal="right" vertical="center"/>
      <protection/>
    </xf>
    <xf numFmtId="182" fontId="5" fillId="0" borderId="1" xfId="0" applyNumberFormat="1" applyFont="1" applyFill="1" applyBorder="1" applyAlignment="1" applyProtection="1">
      <alignment horizontal="right" vertical="center"/>
      <protection/>
    </xf>
    <xf numFmtId="182" fontId="8" fillId="4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8" fillId="4" borderId="2" xfId="0" applyNumberFormat="1" applyFont="1" applyFill="1" applyBorder="1" applyAlignment="1" applyProtection="1">
      <alignment horizontal="center" vertical="center"/>
      <protection/>
    </xf>
    <xf numFmtId="0" fontId="8" fillId="4" borderId="2" xfId="0" applyNumberFormat="1" applyFont="1" applyFill="1" applyBorder="1" applyAlignment="1" applyProtection="1">
      <alignment horizontal="left" vertical="center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7" fillId="0" borderId="5" xfId="17" applyFont="1" applyBorder="1" applyAlignment="1">
      <alignment horizontal="right"/>
      <protection/>
    </xf>
    <xf numFmtId="0" fontId="27" fillId="0" borderId="6" xfId="17" applyFont="1" applyBorder="1" applyAlignment="1">
      <alignment horizontal="center"/>
      <protection/>
    </xf>
    <xf numFmtId="0" fontId="21" fillId="0" borderId="7" xfId="17" applyFont="1" applyBorder="1">
      <alignment/>
      <protection/>
    </xf>
    <xf numFmtId="183" fontId="29" fillId="0" borderId="7" xfId="17" applyNumberFormat="1" applyFont="1" applyBorder="1">
      <alignment/>
      <protection/>
    </xf>
    <xf numFmtId="0" fontId="27" fillId="0" borderId="3" xfId="17" applyFont="1" applyBorder="1" applyAlignment="1">
      <alignment horizontal="right"/>
      <protection/>
    </xf>
    <xf numFmtId="0" fontId="27" fillId="0" borderId="8" xfId="17" applyFont="1" applyBorder="1" applyAlignment="1">
      <alignment horizontal="center"/>
      <protection/>
    </xf>
    <xf numFmtId="0" fontId="21" fillId="0" borderId="9" xfId="17" applyFont="1" applyBorder="1">
      <alignment/>
      <protection/>
    </xf>
    <xf numFmtId="183" fontId="29" fillId="0" borderId="9" xfId="17" applyNumberFormat="1" applyFont="1" applyBorder="1">
      <alignment/>
      <protection/>
    </xf>
    <xf numFmtId="0" fontId="27" fillId="0" borderId="3" xfId="17" applyFont="1" applyBorder="1" applyAlignment="1">
      <alignment horizontal="right"/>
      <protection/>
    </xf>
    <xf numFmtId="49" fontId="5" fillId="0" borderId="8" xfId="17" applyNumberFormat="1" applyFont="1" applyBorder="1" applyAlignment="1">
      <alignment horizontal="right"/>
      <protection/>
    </xf>
    <xf numFmtId="0" fontId="5" fillId="0" borderId="10" xfId="17" applyFont="1" applyBorder="1" applyAlignment="1">
      <alignment horizontal="center"/>
      <protection/>
    </xf>
    <xf numFmtId="0" fontId="31" fillId="0" borderId="8" xfId="17" applyFont="1" applyBorder="1">
      <alignment/>
      <protection/>
    </xf>
    <xf numFmtId="0" fontId="21" fillId="0" borderId="9" xfId="17" applyFont="1" applyBorder="1" applyAlignment="1">
      <alignment horizontal="left"/>
      <protection/>
    </xf>
    <xf numFmtId="0" fontId="33" fillId="0" borderId="3" xfId="17" applyFont="1" applyBorder="1" applyAlignment="1">
      <alignment horizontal="right"/>
      <protection/>
    </xf>
    <xf numFmtId="183" fontId="29" fillId="0" borderId="9" xfId="17" applyNumberFormat="1" applyFont="1" applyBorder="1" applyAlignment="1">
      <alignment horizontal="right"/>
      <protection/>
    </xf>
    <xf numFmtId="0" fontId="21" fillId="0" borderId="9" xfId="17" applyFont="1" applyBorder="1">
      <alignment/>
      <protection/>
    </xf>
    <xf numFmtId="0" fontId="21" fillId="0" borderId="9" xfId="17" applyFont="1" applyBorder="1" applyAlignment="1">
      <alignment wrapText="1"/>
      <protection/>
    </xf>
    <xf numFmtId="0" fontId="21" fillId="0" borderId="9" xfId="17" applyFont="1" applyBorder="1" applyAlignment="1">
      <alignment wrapText="1"/>
      <protection/>
    </xf>
    <xf numFmtId="0" fontId="21" fillId="0" borderId="9" xfId="17" applyFont="1" applyBorder="1" applyAlignment="1">
      <alignment horizontal="left"/>
      <protection/>
    </xf>
    <xf numFmtId="0" fontId="27" fillId="0" borderId="4" xfId="17" applyFont="1" applyBorder="1" applyAlignment="1">
      <alignment horizontal="right"/>
      <protection/>
    </xf>
    <xf numFmtId="0" fontId="27" fillId="0" borderId="11" xfId="17" applyFont="1" applyBorder="1" applyAlignment="1">
      <alignment horizontal="center"/>
      <protection/>
    </xf>
    <xf numFmtId="0" fontId="21" fillId="0" borderId="12" xfId="17" applyFont="1" applyBorder="1">
      <alignment/>
      <protection/>
    </xf>
    <xf numFmtId="0" fontId="33" fillId="0" borderId="5" xfId="17" applyFont="1" applyBorder="1" applyAlignment="1">
      <alignment horizontal="right"/>
      <protection/>
    </xf>
    <xf numFmtId="0" fontId="33" fillId="0" borderId="6" xfId="17" applyFont="1" applyBorder="1" applyAlignment="1">
      <alignment horizontal="center"/>
      <protection/>
    </xf>
    <xf numFmtId="0" fontId="32" fillId="0" borderId="7" xfId="17" applyFont="1" applyBorder="1" applyAlignment="1">
      <alignment horizontal="left" wrapText="1"/>
      <protection/>
    </xf>
    <xf numFmtId="0" fontId="33" fillId="0" borderId="8" xfId="17" applyFont="1" applyBorder="1" applyAlignment="1">
      <alignment horizontal="center"/>
      <protection/>
    </xf>
    <xf numFmtId="0" fontId="32" fillId="0" borderId="9" xfId="17" applyFont="1" applyBorder="1" applyAlignment="1">
      <alignment horizontal="left" vertical="center" wrapText="1"/>
      <protection/>
    </xf>
    <xf numFmtId="183" fontId="29" fillId="0" borderId="9" xfId="17" applyNumberFormat="1" applyFont="1" applyBorder="1" applyAlignment="1">
      <alignment horizontal="right" vertical="center" wrapText="1"/>
      <protection/>
    </xf>
    <xf numFmtId="0" fontId="33" fillId="0" borderId="3" xfId="17" applyFont="1" applyBorder="1" applyAlignment="1">
      <alignment horizontal="right" wrapText="1"/>
      <protection/>
    </xf>
    <xf numFmtId="0" fontId="33" fillId="0" borderId="8" xfId="17" applyFont="1" applyBorder="1" applyAlignment="1">
      <alignment horizontal="center" wrapText="1"/>
      <protection/>
    </xf>
    <xf numFmtId="0" fontId="32" fillId="0" borderId="9" xfId="17" applyFont="1" applyBorder="1" applyAlignment="1">
      <alignment horizontal="left" wrapText="1"/>
      <protection/>
    </xf>
    <xf numFmtId="0" fontId="24" fillId="0" borderId="9" xfId="17" applyFont="1" applyFill="1" applyBorder="1" applyAlignment="1">
      <alignment horizontal="left" wrapText="1"/>
      <protection/>
    </xf>
    <xf numFmtId="183" fontId="29" fillId="0" borderId="9" xfId="17" applyNumberFormat="1" applyFont="1" applyFill="1" applyBorder="1" applyAlignment="1">
      <alignment horizontal="right" wrapText="1"/>
      <protection/>
    </xf>
    <xf numFmtId="0" fontId="33" fillId="0" borderId="13" xfId="17" applyFont="1" applyBorder="1" applyAlignment="1">
      <alignment horizontal="center" wrapText="1"/>
      <protection/>
    </xf>
    <xf numFmtId="0" fontId="24" fillId="0" borderId="12" xfId="17" applyFont="1" applyFill="1" applyBorder="1" applyAlignment="1">
      <alignment horizontal="left" wrapText="1"/>
      <protection/>
    </xf>
    <xf numFmtId="0" fontId="27" fillId="0" borderId="3" xfId="17" applyFont="1" applyBorder="1" applyAlignment="1">
      <alignment horizontal="center"/>
      <protection/>
    </xf>
    <xf numFmtId="0" fontId="32" fillId="0" borderId="3" xfId="17" applyFont="1" applyBorder="1">
      <alignment/>
      <protection/>
    </xf>
    <xf numFmtId="183" fontId="38" fillId="0" borderId="3" xfId="17" applyNumberFormat="1" applyFont="1" applyBorder="1" applyAlignment="1">
      <alignment horizontal="right" vertical="center" wrapText="1"/>
      <protection/>
    </xf>
    <xf numFmtId="0" fontId="8" fillId="0" borderId="8" xfId="17" applyFont="1" applyBorder="1" applyAlignment="1">
      <alignment horizontal="right"/>
      <protection/>
    </xf>
    <xf numFmtId="0" fontId="8" fillId="0" borderId="10" xfId="17" applyFont="1" applyBorder="1" applyAlignment="1">
      <alignment horizontal="center"/>
      <protection/>
    </xf>
    <xf numFmtId="0" fontId="39" fillId="0" borderId="8" xfId="17" applyFont="1" applyBorder="1">
      <alignment/>
      <protection/>
    </xf>
    <xf numFmtId="0" fontId="32" fillId="0" borderId="9" xfId="17" applyFont="1" applyBorder="1">
      <alignment/>
      <protection/>
    </xf>
    <xf numFmtId="0" fontId="33" fillId="0" borderId="3" xfId="17" applyFont="1" applyBorder="1" applyAlignment="1">
      <alignment horizontal="center"/>
      <protection/>
    </xf>
    <xf numFmtId="0" fontId="32" fillId="0" borderId="3" xfId="17" applyFont="1" applyBorder="1" applyAlignment="1">
      <alignment horizontal="left" wrapText="1"/>
      <protection/>
    </xf>
    <xf numFmtId="0" fontId="32" fillId="0" borderId="3" xfId="17" applyFont="1" applyBorder="1" applyAlignment="1">
      <alignment horizontal="left" vertical="center" wrapText="1"/>
      <protection/>
    </xf>
    <xf numFmtId="0" fontId="24" fillId="0" borderId="3" xfId="17" applyFont="1" applyFill="1" applyBorder="1" applyAlignment="1">
      <alignment horizontal="left" wrapText="1"/>
      <protection/>
    </xf>
    <xf numFmtId="183" fontId="38" fillId="0" borderId="3" xfId="17" applyNumberFormat="1" applyFont="1" applyFill="1" applyBorder="1" applyAlignment="1">
      <alignment horizontal="right" vertical="center" wrapText="1"/>
      <protection/>
    </xf>
    <xf numFmtId="0" fontId="24" fillId="0" borderId="3" xfId="17" applyFont="1" applyFill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42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42" fillId="0" borderId="1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4" xfId="23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6" xfId="0" applyNumberFormat="1" applyFont="1" applyFill="1" applyBorder="1" applyAlignment="1" applyProtection="1">
      <alignment horizontal="center" vertical="center" wrapText="1"/>
      <protection/>
    </xf>
    <xf numFmtId="0" fontId="0" fillId="5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2" fontId="0" fillId="0" borderId="19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2" fontId="0" fillId="0" borderId="20" xfId="0" applyNumberFormat="1" applyFont="1" applyFill="1" applyBorder="1" applyAlignment="1" applyProtection="1">
      <alignment/>
      <protection/>
    </xf>
    <xf numFmtId="182" fontId="0" fillId="0" borderId="19" xfId="0" applyNumberFormat="1" applyFont="1" applyFill="1" applyBorder="1" applyAlignment="1" applyProtection="1">
      <alignment/>
      <protection/>
    </xf>
    <xf numFmtId="182" fontId="0" fillId="0" borderId="21" xfId="0" applyNumberFormat="1" applyFont="1" applyFill="1" applyBorder="1" applyAlignment="1" applyProtection="1">
      <alignment/>
      <protection/>
    </xf>
    <xf numFmtId="182" fontId="43" fillId="6" borderId="22" xfId="0" applyNumberFormat="1" applyFont="1" applyFill="1" applyBorder="1" applyAlignment="1" applyProtection="1">
      <alignment vertical="center"/>
      <protection/>
    </xf>
    <xf numFmtId="182" fontId="43" fillId="6" borderId="23" xfId="0" applyNumberFormat="1" applyFont="1" applyFill="1" applyBorder="1" applyAlignment="1" applyProtection="1">
      <alignment vertical="center"/>
      <protection/>
    </xf>
    <xf numFmtId="182" fontId="43" fillId="6" borderId="24" xfId="0" applyNumberFormat="1" applyFont="1" applyFill="1" applyBorder="1" applyAlignment="1" applyProtection="1">
      <alignment vertical="center"/>
      <protection/>
    </xf>
    <xf numFmtId="182" fontId="43" fillId="6" borderId="17" xfId="0" applyNumberFormat="1" applyFont="1" applyFill="1" applyBorder="1" applyAlignment="1" applyProtection="1">
      <alignment vertical="center"/>
      <protection/>
    </xf>
    <xf numFmtId="182" fontId="43" fillId="6" borderId="14" xfId="0" applyNumberFormat="1" applyFont="1" applyFill="1" applyBorder="1" applyAlignment="1" applyProtection="1">
      <alignment vertical="center"/>
      <protection/>
    </xf>
    <xf numFmtId="182" fontId="43" fillId="6" borderId="25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0" xfId="23" applyFont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wrapText="1"/>
      <protection/>
    </xf>
    <xf numFmtId="182" fontId="6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vertical="center" wrapText="1"/>
      <protection/>
    </xf>
    <xf numFmtId="182" fontId="44" fillId="0" borderId="26" xfId="0" applyNumberFormat="1" applyFont="1" applyFill="1" applyBorder="1" applyAlignment="1" applyProtection="1">
      <alignment vertical="center"/>
      <protection/>
    </xf>
    <xf numFmtId="0" fontId="45" fillId="0" borderId="26" xfId="0" applyNumberFormat="1" applyFont="1" applyFill="1" applyBorder="1" applyAlignment="1" applyProtection="1">
      <alignment wrapText="1"/>
      <protection/>
    </xf>
    <xf numFmtId="182" fontId="45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NumberFormat="1" applyFill="1" applyBorder="1" applyAlignment="1" applyProtection="1">
      <alignment vertical="center" wrapText="1"/>
      <protection/>
    </xf>
    <xf numFmtId="0" fontId="0" fillId="0" borderId="0" xfId="22" applyNumberFormat="1" applyFont="1" applyFill="1" applyAlignment="1" applyProtection="1">
      <alignment/>
      <protection/>
    </xf>
    <xf numFmtId="0" fontId="46" fillId="0" borderId="0" xfId="22" applyNumberFormat="1" applyFont="1" applyFill="1" applyAlignment="1" applyProtection="1">
      <alignment/>
      <protection/>
    </xf>
    <xf numFmtId="0" fontId="46" fillId="0" borderId="0" xfId="22">
      <alignment/>
      <protection/>
    </xf>
    <xf numFmtId="0" fontId="4" fillId="0" borderId="0" xfId="22" applyNumberFormat="1" applyFont="1" applyFill="1" applyAlignment="1" applyProtection="1">
      <alignment horizontal="center" vertical="center" wrapText="1"/>
      <protection/>
    </xf>
    <xf numFmtId="0" fontId="42" fillId="0" borderId="0" xfId="22" applyNumberFormat="1" applyFont="1" applyFill="1" applyAlignment="1" applyProtection="1">
      <alignment horizontal="center"/>
      <protection/>
    </xf>
    <xf numFmtId="0" fontId="46" fillId="0" borderId="0" xfId="22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46" fillId="0" borderId="11" xfId="22" applyNumberFormat="1" applyFont="1" applyFill="1" applyBorder="1" applyAlignment="1" applyProtection="1">
      <alignment/>
      <protection/>
    </xf>
    <xf numFmtId="0" fontId="46" fillId="0" borderId="15" xfId="22" applyNumberFormat="1" applyFont="1" applyFill="1" applyBorder="1" applyAlignment="1" applyProtection="1">
      <alignment/>
      <protection/>
    </xf>
    <xf numFmtId="0" fontId="46" fillId="5" borderId="27" xfId="22" applyNumberFormat="1" applyFont="1" applyFill="1" applyBorder="1" applyAlignment="1" applyProtection="1">
      <alignment horizontal="center" vertical="center" wrapText="1"/>
      <protection/>
    </xf>
    <xf numFmtId="0" fontId="46" fillId="5" borderId="4" xfId="22" applyNumberFormat="1" applyFont="1" applyFill="1" applyBorder="1" applyAlignment="1" applyProtection="1">
      <alignment horizontal="center" vertical="center" wrapText="1"/>
      <protection/>
    </xf>
    <xf numFmtId="0" fontId="46" fillId="5" borderId="3" xfId="22" applyNumberFormat="1" applyFont="1" applyFill="1" applyBorder="1" applyAlignment="1" applyProtection="1">
      <alignment horizontal="center" vertical="center" wrapText="1"/>
      <protection/>
    </xf>
    <xf numFmtId="0" fontId="46" fillId="5" borderId="14" xfId="22" applyNumberFormat="1" applyFont="1" applyFill="1" applyBorder="1" applyAlignment="1" applyProtection="1">
      <alignment horizontal="center" vertical="center" wrapText="1"/>
      <protection/>
    </xf>
    <xf numFmtId="182" fontId="43" fillId="7" borderId="1" xfId="22" applyNumberFormat="1" applyFont="1" applyFill="1" applyBorder="1" applyAlignment="1" applyProtection="1">
      <alignment vertical="center"/>
      <protection/>
    </xf>
    <xf numFmtId="182" fontId="43" fillId="7" borderId="1" xfId="22" applyNumberFormat="1" applyFont="1" applyFill="1" applyBorder="1" applyAlignment="1" applyProtection="1">
      <alignment vertical="center"/>
      <protection/>
    </xf>
    <xf numFmtId="0" fontId="5" fillId="0" borderId="2" xfId="22" applyNumberFormat="1" applyFont="1" applyFill="1" applyBorder="1" applyAlignment="1" applyProtection="1">
      <alignment horizontal="center" vertical="center"/>
      <protection/>
    </xf>
    <xf numFmtId="0" fontId="6" fillId="0" borderId="2" xfId="22" applyNumberFormat="1" applyFont="1" applyFill="1" applyBorder="1" applyAlignment="1" applyProtection="1">
      <alignment horizontal="center" vertical="center"/>
      <protection/>
    </xf>
    <xf numFmtId="0" fontId="46" fillId="0" borderId="2" xfId="22" applyNumberFormat="1" applyFont="1" applyFill="1" applyBorder="1" applyAlignment="1" applyProtection="1">
      <alignment horizontal="center" vertical="center"/>
      <protection/>
    </xf>
    <xf numFmtId="0" fontId="48" fillId="0" borderId="0" xfId="23" applyFont="1" applyAlignment="1">
      <alignment horizontal="center"/>
      <protection/>
    </xf>
    <xf numFmtId="0" fontId="48" fillId="0" borderId="0" xfId="23" applyFont="1">
      <alignment/>
      <protection/>
    </xf>
    <xf numFmtId="0" fontId="48" fillId="0" borderId="0" xfId="23" applyFont="1" applyFill="1">
      <alignment/>
      <protection/>
    </xf>
    <xf numFmtId="0" fontId="9" fillId="0" borderId="0" xfId="23" applyFont="1">
      <alignment/>
      <protection/>
    </xf>
    <xf numFmtId="0" fontId="48" fillId="0" borderId="0" xfId="23" applyFont="1" applyFill="1" applyAlignment="1">
      <alignment horizontal="center"/>
      <protection/>
    </xf>
    <xf numFmtId="0" fontId="49" fillId="0" borderId="0" xfId="23" applyFont="1" applyFill="1" applyAlignment="1">
      <alignment wrapText="1"/>
      <protection/>
    </xf>
    <xf numFmtId="0" fontId="50" fillId="0" borderId="0" xfId="23" applyFont="1" applyFill="1" applyAlignment="1">
      <alignment wrapText="1"/>
      <protection/>
    </xf>
    <xf numFmtId="0" fontId="48" fillId="0" borderId="0" xfId="23" applyFont="1" applyAlignment="1">
      <alignment/>
      <protection/>
    </xf>
    <xf numFmtId="0" fontId="9" fillId="0" borderId="0" xfId="23" applyFont="1" applyFill="1">
      <alignment/>
      <protection/>
    </xf>
    <xf numFmtId="0" fontId="42" fillId="0" borderId="0" xfId="23" applyFont="1" applyBorder="1" applyAlignment="1">
      <alignment horizontal="center" vertical="center"/>
      <protection/>
    </xf>
    <xf numFmtId="0" fontId="9" fillId="0" borderId="0" xfId="23" applyFont="1" applyAlignment="1">
      <alignment vertical="center" wrapText="1"/>
      <protection/>
    </xf>
    <xf numFmtId="0" fontId="48" fillId="0" borderId="0" xfId="23" applyFont="1" applyAlignment="1">
      <alignment vertical="center" wrapText="1"/>
      <protection/>
    </xf>
    <xf numFmtId="0" fontId="9" fillId="0" borderId="0" xfId="23" applyFont="1" applyFill="1" applyBorder="1" applyAlignment="1">
      <alignment horizontal="center" vertical="center" wrapText="1"/>
      <protection/>
    </xf>
    <xf numFmtId="0" fontId="48" fillId="0" borderId="0" xfId="23" applyFont="1" applyFill="1" applyBorder="1" applyAlignment="1">
      <alignment horizontal="center" vertical="center" wrapText="1"/>
      <protection/>
    </xf>
    <xf numFmtId="0" fontId="48" fillId="0" borderId="0" xfId="23" applyFont="1" applyBorder="1" applyAlignment="1">
      <alignment horizontal="center" vertical="center" wrapText="1"/>
      <protection/>
    </xf>
    <xf numFmtId="0" fontId="5" fillId="0" borderId="3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 vertical="top" wrapText="1"/>
      <protection/>
    </xf>
    <xf numFmtId="0" fontId="9" fillId="0" borderId="0" xfId="23" applyFont="1" applyBorder="1" applyAlignment="1">
      <alignment vertical="center" wrapText="1"/>
      <protection/>
    </xf>
    <xf numFmtId="0" fontId="9" fillId="0" borderId="14" xfId="23" applyFont="1" applyFill="1" applyBorder="1" applyAlignment="1">
      <alignment vertical="center" wrapText="1"/>
      <protection/>
    </xf>
    <xf numFmtId="0" fontId="5" fillId="0" borderId="14" xfId="23" applyFont="1" applyFill="1" applyBorder="1" applyAlignment="1">
      <alignment vertical="center" wrapText="1"/>
      <protection/>
    </xf>
    <xf numFmtId="0" fontId="48" fillId="0" borderId="3" xfId="23" applyFont="1" applyFill="1" applyBorder="1" applyAlignment="1">
      <alignment horizontal="center"/>
      <protection/>
    </xf>
    <xf numFmtId="0" fontId="48" fillId="0" borderId="2" xfId="23" applyFont="1" applyFill="1" applyBorder="1" applyAlignment="1">
      <alignment wrapText="1"/>
      <protection/>
    </xf>
    <xf numFmtId="0" fontId="48" fillId="0" borderId="2" xfId="23" applyFont="1" applyFill="1" applyBorder="1">
      <alignment/>
      <protection/>
    </xf>
    <xf numFmtId="182" fontId="48" fillId="0" borderId="3" xfId="23" applyNumberFormat="1" applyFont="1" applyFill="1" applyBorder="1" applyAlignment="1">
      <alignment horizontal="center"/>
      <protection/>
    </xf>
    <xf numFmtId="0" fontId="48" fillId="0" borderId="0" xfId="23" applyFont="1" applyBorder="1">
      <alignment/>
      <protection/>
    </xf>
    <xf numFmtId="183" fontId="48" fillId="0" borderId="0" xfId="23" applyNumberFormat="1" applyFont="1" applyBorder="1">
      <alignment/>
      <protection/>
    </xf>
    <xf numFmtId="184" fontId="48" fillId="0" borderId="0" xfId="23" applyNumberFormat="1" applyFont="1" applyBorder="1">
      <alignment/>
      <protection/>
    </xf>
    <xf numFmtId="2" fontId="48" fillId="0" borderId="0" xfId="23" applyNumberFormat="1" applyFont="1" applyBorder="1">
      <alignment/>
      <protection/>
    </xf>
    <xf numFmtId="0" fontId="42" fillId="7" borderId="8" xfId="23" applyFont="1" applyFill="1" applyBorder="1" applyAlignment="1">
      <alignment horizontal="center"/>
      <protection/>
    </xf>
    <xf numFmtId="182" fontId="42" fillId="7" borderId="2" xfId="23" applyNumberFormat="1" applyFont="1" applyFill="1" applyBorder="1" applyAlignment="1">
      <alignment horizontal="center"/>
      <protection/>
    </xf>
    <xf numFmtId="182" fontId="42" fillId="7" borderId="25" xfId="23" applyNumberFormat="1" applyFont="1" applyFill="1" applyBorder="1" applyAlignment="1">
      <alignment horizontal="center"/>
      <protection/>
    </xf>
    <xf numFmtId="182" fontId="9" fillId="0" borderId="2" xfId="23" applyNumberFormat="1" applyFont="1" applyFill="1" applyBorder="1" applyAlignment="1">
      <alignment horizontal="center"/>
      <protection/>
    </xf>
    <xf numFmtId="182" fontId="9" fillId="0" borderId="2" xfId="23" applyNumberFormat="1" applyFont="1" applyFill="1" applyBorder="1">
      <alignment/>
      <protection/>
    </xf>
    <xf numFmtId="182" fontId="48" fillId="0" borderId="0" xfId="23" applyNumberFormat="1" applyFont="1" applyFill="1">
      <alignment/>
      <protection/>
    </xf>
    <xf numFmtId="182" fontId="9" fillId="0" borderId="0" xfId="23" applyNumberFormat="1" applyFont="1" applyFill="1">
      <alignment/>
      <protection/>
    </xf>
    <xf numFmtId="0" fontId="42" fillId="0" borderId="0" xfId="23" applyFont="1" applyFill="1" applyBorder="1">
      <alignment/>
      <protection/>
    </xf>
    <xf numFmtId="182" fontId="42" fillId="0" borderId="0" xfId="23" applyNumberFormat="1" applyFont="1" applyFill="1" applyAlignment="1">
      <alignment horizontal="left"/>
      <protection/>
    </xf>
    <xf numFmtId="183" fontId="49" fillId="0" borderId="0" xfId="23" applyNumberFormat="1" applyFont="1" applyFill="1" applyBorder="1">
      <alignment/>
      <protection/>
    </xf>
    <xf numFmtId="187" fontId="42" fillId="0" borderId="0" xfId="23" applyNumberFormat="1" applyFont="1" applyFill="1" applyBorder="1">
      <alignment/>
      <protection/>
    </xf>
    <xf numFmtId="183" fontId="42" fillId="0" borderId="0" xfId="23" applyNumberFormat="1" applyFont="1" applyFill="1" applyBorder="1">
      <alignment/>
      <protection/>
    </xf>
    <xf numFmtId="2" fontId="42" fillId="0" borderId="0" xfId="23" applyNumberFormat="1" applyFont="1" applyFill="1" applyBorder="1">
      <alignment/>
      <protection/>
    </xf>
    <xf numFmtId="0" fontId="42" fillId="0" borderId="0" xfId="23" applyFont="1" applyFill="1">
      <alignment/>
      <protection/>
    </xf>
    <xf numFmtId="0" fontId="9" fillId="0" borderId="2" xfId="22" applyNumberFormat="1" applyFont="1" applyFill="1" applyBorder="1" applyAlignment="1" applyProtection="1">
      <alignment wrapText="1"/>
      <protection/>
    </xf>
    <xf numFmtId="0" fontId="52" fillId="0" borderId="2" xfId="22" applyNumberFormat="1" applyFont="1" applyFill="1" applyBorder="1" applyAlignment="1" applyProtection="1">
      <alignment wrapText="1"/>
      <protection/>
    </xf>
    <xf numFmtId="0" fontId="53" fillId="0" borderId="2" xfId="22" applyNumberFormat="1" applyFont="1" applyFill="1" applyBorder="1" applyAlignment="1" applyProtection="1">
      <alignment vertical="center" wrapText="1"/>
      <protection/>
    </xf>
    <xf numFmtId="182" fontId="9" fillId="0" borderId="2" xfId="22" applyNumberFormat="1" applyFont="1" applyFill="1" applyBorder="1" applyAlignment="1" applyProtection="1">
      <alignment vertical="center"/>
      <protection/>
    </xf>
    <xf numFmtId="182" fontId="52" fillId="0" borderId="2" xfId="22" applyNumberFormat="1" applyFont="1" applyFill="1" applyBorder="1" applyAlignment="1" applyProtection="1">
      <alignment vertical="center"/>
      <protection/>
    </xf>
    <xf numFmtId="182" fontId="48" fillId="0" borderId="2" xfId="22" applyNumberFormat="1" applyFont="1" applyFill="1" applyBorder="1" applyAlignment="1" applyProtection="1">
      <alignment vertical="center"/>
      <protection/>
    </xf>
    <xf numFmtId="182" fontId="54" fillId="7" borderId="2" xfId="22" applyNumberFormat="1" applyFont="1" applyFill="1" applyBorder="1" applyAlignment="1" applyProtection="1">
      <alignment vertical="center"/>
      <protection/>
    </xf>
    <xf numFmtId="182" fontId="54" fillId="7" borderId="1" xfId="22" applyNumberFormat="1" applyFont="1" applyFill="1" applyBorder="1" applyAlignment="1" applyProtection="1">
      <alignment vertical="center"/>
      <protection/>
    </xf>
    <xf numFmtId="0" fontId="55" fillId="0" borderId="2" xfId="22" applyNumberFormat="1" applyFont="1" applyFill="1" applyBorder="1" applyAlignment="1" applyProtection="1">
      <alignment wrapText="1"/>
      <protection/>
    </xf>
    <xf numFmtId="0" fontId="15" fillId="0" borderId="0" xfId="15" applyFont="1">
      <alignment/>
      <protection/>
    </xf>
    <xf numFmtId="0" fontId="16" fillId="0" borderId="0" xfId="15" applyFont="1">
      <alignment/>
      <protection/>
    </xf>
    <xf numFmtId="0" fontId="15" fillId="0" borderId="0" xfId="15" applyFont="1" applyBorder="1">
      <alignment/>
      <protection/>
    </xf>
    <xf numFmtId="0" fontId="15" fillId="0" borderId="0" xfId="15" applyFont="1" applyAlignment="1">
      <alignment horizontal="right"/>
      <protection/>
    </xf>
    <xf numFmtId="0" fontId="21" fillId="0" borderId="0" xfId="15" applyFont="1" applyAlignment="1">
      <alignment horizontal="center" vertical="center" wrapText="1"/>
      <protection/>
    </xf>
    <xf numFmtId="0" fontId="16" fillId="0" borderId="0" xfId="15" applyFont="1" applyAlignment="1">
      <alignment horizontal="left"/>
      <protection/>
    </xf>
    <xf numFmtId="0" fontId="23" fillId="0" borderId="0" xfId="15" applyFont="1" applyAlignment="1">
      <alignment horizontal="right"/>
      <protection/>
    </xf>
    <xf numFmtId="0" fontId="21" fillId="0" borderId="28" xfId="15" applyFont="1" applyBorder="1" applyAlignment="1">
      <alignment horizontal="center" vertical="center" wrapText="1"/>
      <protection/>
    </xf>
    <xf numFmtId="0" fontId="26" fillId="0" borderId="28" xfId="15" applyFont="1" applyBorder="1" applyAlignment="1">
      <alignment horizontal="center" vertical="center" wrapText="1"/>
      <protection/>
    </xf>
    <xf numFmtId="0" fontId="21" fillId="8" borderId="28" xfId="15" applyFont="1" applyFill="1" applyBorder="1" applyAlignment="1">
      <alignment horizontal="center" vertical="center" wrapText="1"/>
      <protection/>
    </xf>
    <xf numFmtId="0" fontId="15" fillId="0" borderId="29" xfId="15" applyFont="1" applyBorder="1">
      <alignment/>
      <protection/>
    </xf>
    <xf numFmtId="0" fontId="15" fillId="0" borderId="30" xfId="15" applyFont="1" applyBorder="1">
      <alignment/>
      <protection/>
    </xf>
    <xf numFmtId="0" fontId="15" fillId="0" borderId="31" xfId="15" applyFont="1" applyBorder="1">
      <alignment/>
      <protection/>
    </xf>
    <xf numFmtId="0" fontId="16" fillId="0" borderId="30" xfId="15" applyFont="1" applyBorder="1">
      <alignment/>
      <protection/>
    </xf>
    <xf numFmtId="0" fontId="16" fillId="0" borderId="32" xfId="15" applyFont="1" applyBorder="1">
      <alignment/>
      <protection/>
    </xf>
    <xf numFmtId="0" fontId="21" fillId="0" borderId="33" xfId="15" applyFont="1" applyBorder="1" applyAlignment="1">
      <alignment horizontal="right"/>
      <protection/>
    </xf>
    <xf numFmtId="0" fontId="28" fillId="0" borderId="7" xfId="15" applyFont="1" applyBorder="1">
      <alignment/>
      <protection/>
    </xf>
    <xf numFmtId="183" fontId="28" fillId="0" borderId="34" xfId="15" applyNumberFormat="1" applyFont="1" applyBorder="1">
      <alignment/>
      <protection/>
    </xf>
    <xf numFmtId="2" fontId="28" fillId="0" borderId="35" xfId="15" applyNumberFormat="1" applyFont="1" applyBorder="1">
      <alignment/>
      <protection/>
    </xf>
    <xf numFmtId="183" fontId="28" fillId="0" borderId="35" xfId="15" applyNumberFormat="1" applyFont="1" applyBorder="1">
      <alignment/>
      <protection/>
    </xf>
    <xf numFmtId="0" fontId="25" fillId="0" borderId="0" xfId="15" applyFont="1" applyBorder="1">
      <alignment/>
      <protection/>
    </xf>
    <xf numFmtId="0" fontId="21" fillId="0" borderId="10" xfId="15" applyFont="1" applyBorder="1" applyAlignment="1">
      <alignment horizontal="right"/>
      <protection/>
    </xf>
    <xf numFmtId="0" fontId="28" fillId="0" borderId="9" xfId="15" applyFont="1" applyBorder="1">
      <alignment/>
      <protection/>
    </xf>
    <xf numFmtId="183" fontId="29" fillId="0" borderId="9" xfId="15" applyNumberFormat="1" applyFont="1" applyBorder="1">
      <alignment/>
      <protection/>
    </xf>
    <xf numFmtId="2" fontId="28" fillId="0" borderId="34" xfId="15" applyNumberFormat="1" applyFont="1" applyBorder="1">
      <alignment/>
      <protection/>
    </xf>
    <xf numFmtId="0" fontId="21" fillId="0" borderId="10" xfId="15" applyFont="1" applyBorder="1" applyAlignment="1">
      <alignment horizontal="right"/>
      <protection/>
    </xf>
    <xf numFmtId="1" fontId="21" fillId="0" borderId="3" xfId="15" applyNumberFormat="1" applyFont="1" applyBorder="1" applyAlignment="1">
      <alignment horizontal="right" vertical="center" wrapText="1"/>
      <protection/>
    </xf>
    <xf numFmtId="1" fontId="21" fillId="0" borderId="9" xfId="15" applyNumberFormat="1" applyFont="1" applyBorder="1" applyAlignment="1">
      <alignment horizontal="left" vertical="center"/>
      <protection/>
    </xf>
    <xf numFmtId="2" fontId="25" fillId="0" borderId="0" xfId="15" applyNumberFormat="1" applyFont="1" applyBorder="1">
      <alignment/>
      <protection/>
    </xf>
    <xf numFmtId="0" fontId="30" fillId="0" borderId="10" xfId="15" applyFont="1" applyBorder="1" applyAlignment="1">
      <alignment horizontal="right"/>
      <protection/>
    </xf>
    <xf numFmtId="0" fontId="28" fillId="0" borderId="9" xfId="15" applyFont="1" applyBorder="1" applyAlignment="1">
      <alignment horizontal="left"/>
      <protection/>
    </xf>
    <xf numFmtId="0" fontId="32" fillId="0" borderId="10" xfId="15" applyFont="1" applyBorder="1" applyAlignment="1">
      <alignment horizontal="right"/>
      <protection/>
    </xf>
    <xf numFmtId="183" fontId="29" fillId="0" borderId="9" xfId="15" applyNumberFormat="1" applyFont="1" applyFill="1" applyBorder="1">
      <alignment/>
      <protection/>
    </xf>
    <xf numFmtId="183" fontId="28" fillId="0" borderId="34" xfId="15" applyNumberFormat="1" applyFont="1" applyFill="1" applyBorder="1">
      <alignment/>
      <protection/>
    </xf>
    <xf numFmtId="2" fontId="28" fillId="0" borderId="34" xfId="15" applyNumberFormat="1" applyFont="1" applyFill="1" applyBorder="1">
      <alignment/>
      <protection/>
    </xf>
    <xf numFmtId="183" fontId="17" fillId="0" borderId="34" xfId="15" applyNumberFormat="1" applyFont="1" applyFill="1" applyBorder="1">
      <alignment/>
      <protection/>
    </xf>
    <xf numFmtId="2" fontId="17" fillId="0" borderId="34" xfId="15" applyNumberFormat="1" applyFont="1" applyFill="1" applyBorder="1">
      <alignment/>
      <protection/>
    </xf>
    <xf numFmtId="183" fontId="25" fillId="0" borderId="0" xfId="15" applyNumberFormat="1" applyFont="1" applyBorder="1">
      <alignment/>
      <protection/>
    </xf>
    <xf numFmtId="2" fontId="28" fillId="0" borderId="9" xfId="15" applyNumberFormat="1" applyFont="1" applyBorder="1">
      <alignment/>
      <protection/>
    </xf>
    <xf numFmtId="183" fontId="28" fillId="0" borderId="9" xfId="15" applyNumberFormat="1" applyFont="1" applyBorder="1">
      <alignment/>
      <protection/>
    </xf>
    <xf numFmtId="1" fontId="28" fillId="0" borderId="9" xfId="15" applyNumberFormat="1" applyFont="1" applyBorder="1">
      <alignment/>
      <protection/>
    </xf>
    <xf numFmtId="183" fontId="29" fillId="0" borderId="9" xfId="15" applyNumberFormat="1" applyFont="1" applyBorder="1" applyAlignment="1">
      <alignment horizontal="right" vertical="center"/>
      <protection/>
    </xf>
    <xf numFmtId="0" fontId="21" fillId="0" borderId="3" xfId="15" applyFont="1" applyBorder="1" applyAlignment="1">
      <alignment horizontal="right"/>
      <protection/>
    </xf>
    <xf numFmtId="0" fontId="28" fillId="0" borderId="9" xfId="15" applyFont="1" applyFill="1" applyBorder="1" applyAlignment="1">
      <alignment horizontal="left"/>
      <protection/>
    </xf>
    <xf numFmtId="2" fontId="29" fillId="0" borderId="9" xfId="15" applyNumberFormat="1" applyFont="1" applyBorder="1">
      <alignment/>
      <protection/>
    </xf>
    <xf numFmtId="0" fontId="21" fillId="0" borderId="36" xfId="15" applyFont="1" applyBorder="1" applyAlignment="1">
      <alignment horizontal="right"/>
      <protection/>
    </xf>
    <xf numFmtId="0" fontId="28" fillId="0" borderId="37" xfId="15" applyFont="1" applyBorder="1">
      <alignment/>
      <protection/>
    </xf>
    <xf numFmtId="183" fontId="29" fillId="0" borderId="12" xfId="15" applyNumberFormat="1" applyFont="1" applyBorder="1">
      <alignment/>
      <protection/>
    </xf>
    <xf numFmtId="183" fontId="28" fillId="0" borderId="38" xfId="15" applyNumberFormat="1" applyFont="1" applyBorder="1">
      <alignment/>
      <protection/>
    </xf>
    <xf numFmtId="2" fontId="28" fillId="0" borderId="38" xfId="15" applyNumberFormat="1" applyFont="1" applyBorder="1">
      <alignment/>
      <protection/>
    </xf>
    <xf numFmtId="0" fontId="32" fillId="0" borderId="33" xfId="15" applyFont="1" applyBorder="1" applyAlignment="1">
      <alignment horizontal="right"/>
      <protection/>
    </xf>
    <xf numFmtId="183" fontId="29" fillId="0" borderId="7" xfId="15" applyNumberFormat="1" applyFont="1" applyBorder="1">
      <alignment/>
      <protection/>
    </xf>
    <xf numFmtId="183" fontId="15" fillId="0" borderId="0" xfId="15" applyNumberFormat="1" applyFont="1" applyBorder="1">
      <alignment/>
      <protection/>
    </xf>
    <xf numFmtId="0" fontId="32" fillId="0" borderId="10" xfId="15" applyFont="1" applyBorder="1" applyAlignment="1">
      <alignment horizontal="right"/>
      <protection/>
    </xf>
    <xf numFmtId="0" fontId="32" fillId="0" borderId="10" xfId="15" applyFont="1" applyBorder="1" applyAlignment="1">
      <alignment horizontal="right" wrapText="1"/>
      <protection/>
    </xf>
    <xf numFmtId="0" fontId="34" fillId="0" borderId="3" xfId="15" applyFont="1" applyBorder="1" applyAlignment="1">
      <alignment horizontal="right" wrapText="1"/>
      <protection/>
    </xf>
    <xf numFmtId="0" fontId="32" fillId="0" borderId="39" xfId="15" applyFont="1" applyBorder="1" applyAlignment="1">
      <alignment horizontal="right" wrapText="1"/>
      <protection/>
    </xf>
    <xf numFmtId="0" fontId="34" fillId="0" borderId="40" xfId="15" applyFont="1" applyBorder="1" applyAlignment="1">
      <alignment horizontal="right" wrapText="1"/>
      <protection/>
    </xf>
    <xf numFmtId="0" fontId="28" fillId="0" borderId="12" xfId="15" applyFont="1" applyBorder="1">
      <alignment/>
      <protection/>
    </xf>
    <xf numFmtId="183" fontId="29" fillId="0" borderId="12" xfId="15" applyNumberFormat="1" applyFont="1" applyBorder="1" applyAlignment="1">
      <alignment horizontal="right"/>
      <protection/>
    </xf>
    <xf numFmtId="0" fontId="16" fillId="0" borderId="41" xfId="15" applyFont="1" applyBorder="1" applyAlignment="1">
      <alignment horizontal="right"/>
      <protection/>
    </xf>
    <xf numFmtId="0" fontId="15" fillId="0" borderId="42" xfId="15" applyFont="1" applyBorder="1">
      <alignment/>
      <protection/>
    </xf>
    <xf numFmtId="0" fontId="15" fillId="0" borderId="41" xfId="15" applyFont="1" applyBorder="1">
      <alignment/>
      <protection/>
    </xf>
    <xf numFmtId="0" fontId="20" fillId="0" borderId="41" xfId="15" applyFont="1" applyBorder="1" applyAlignment="1">
      <alignment horizontal="left"/>
      <protection/>
    </xf>
    <xf numFmtId="183" fontId="20" fillId="0" borderId="28" xfId="15" applyNumberFormat="1" applyFont="1" applyBorder="1">
      <alignment/>
      <protection/>
    </xf>
    <xf numFmtId="183" fontId="16" fillId="0" borderId="43" xfId="15" applyNumberFormat="1" applyFont="1" applyBorder="1">
      <alignment/>
      <protection/>
    </xf>
    <xf numFmtId="183" fontId="20" fillId="0" borderId="43" xfId="15" applyNumberFormat="1" applyFont="1" applyBorder="1">
      <alignment/>
      <protection/>
    </xf>
    <xf numFmtId="2" fontId="16" fillId="0" borderId="43" xfId="15" applyNumberFormat="1" applyFont="1" applyBorder="1">
      <alignment/>
      <protection/>
    </xf>
    <xf numFmtId="0" fontId="16" fillId="0" borderId="0" xfId="15" applyFont="1" applyBorder="1" applyAlignment="1">
      <alignment horizontal="right"/>
      <protection/>
    </xf>
    <xf numFmtId="0" fontId="24" fillId="0" borderId="0" xfId="15" applyFont="1" applyBorder="1">
      <alignment/>
      <protection/>
    </xf>
    <xf numFmtId="183" fontId="24" fillId="0" borderId="0" xfId="15" applyNumberFormat="1" applyFont="1" applyBorder="1">
      <alignment/>
      <protection/>
    </xf>
    <xf numFmtId="183" fontId="15" fillId="0" borderId="0" xfId="15" applyNumberFormat="1" applyFont="1">
      <alignment/>
      <protection/>
    </xf>
    <xf numFmtId="2" fontId="15" fillId="0" borderId="0" xfId="15" applyNumberFormat="1" applyFont="1">
      <alignment/>
      <protection/>
    </xf>
    <xf numFmtId="0" fontId="36" fillId="0" borderId="0" xfId="15" applyFont="1" applyAlignment="1">
      <alignment/>
      <protection/>
    </xf>
    <xf numFmtId="0" fontId="36" fillId="0" borderId="0" xfId="15" applyFont="1" applyBorder="1" applyAlignment="1">
      <alignment vertical="center" wrapText="1"/>
      <protection/>
    </xf>
    <xf numFmtId="0" fontId="8" fillId="8" borderId="2" xfId="15" applyFont="1" applyFill="1" applyBorder="1" applyAlignment="1">
      <alignment vertical="center" wrapText="1"/>
      <protection/>
    </xf>
    <xf numFmtId="0" fontId="8" fillId="8" borderId="25" xfId="15" applyFont="1" applyFill="1" applyBorder="1" applyAlignment="1">
      <alignment vertical="center" wrapText="1"/>
      <protection/>
    </xf>
    <xf numFmtId="0" fontId="8" fillId="8" borderId="2" xfId="15" applyFont="1" applyFill="1" applyBorder="1" applyAlignment="1">
      <alignment horizontal="left" vertical="center" wrapText="1"/>
      <protection/>
    </xf>
    <xf numFmtId="0" fontId="5" fillId="0" borderId="3" xfId="15" applyFont="1" applyFill="1" applyBorder="1" applyAlignment="1">
      <alignment horizontal="center" vertical="center" wrapText="1"/>
      <protection/>
    </xf>
    <xf numFmtId="0" fontId="5" fillId="0" borderId="4" xfId="15" applyFont="1" applyFill="1" applyBorder="1" applyAlignment="1">
      <alignment horizontal="center" vertical="center" wrapText="1"/>
      <protection/>
    </xf>
    <xf numFmtId="0" fontId="30" fillId="0" borderId="11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0" fontId="31" fillId="0" borderId="4" xfId="15" applyFont="1" applyFill="1" applyBorder="1" applyAlignment="1">
      <alignment horizontal="center" vertical="center" wrapText="1"/>
      <protection/>
    </xf>
    <xf numFmtId="0" fontId="31" fillId="0" borderId="3" xfId="15" applyFont="1" applyFill="1" applyBorder="1" applyAlignment="1">
      <alignment horizontal="center" vertical="center" wrapText="1"/>
      <protection/>
    </xf>
    <xf numFmtId="0" fontId="15" fillId="0" borderId="0" xfId="15" applyFont="1" applyFill="1">
      <alignment/>
      <protection/>
    </xf>
    <xf numFmtId="0" fontId="15" fillId="0" borderId="3" xfId="15" applyFont="1" applyBorder="1">
      <alignment/>
      <protection/>
    </xf>
    <xf numFmtId="0" fontId="16" fillId="0" borderId="3" xfId="15" applyFont="1" applyBorder="1">
      <alignment/>
      <protection/>
    </xf>
    <xf numFmtId="0" fontId="11" fillId="8" borderId="3" xfId="15" applyFont="1" applyFill="1" applyBorder="1" applyAlignment="1">
      <alignment vertical="center" wrapText="1"/>
      <protection/>
    </xf>
    <xf numFmtId="0" fontId="5" fillId="8" borderId="3" xfId="15" applyFont="1" applyFill="1" applyBorder="1" applyAlignment="1">
      <alignment vertical="center" wrapText="1"/>
      <protection/>
    </xf>
    <xf numFmtId="0" fontId="5" fillId="8" borderId="3" xfId="15" applyFont="1" applyFill="1" applyBorder="1" applyAlignment="1">
      <alignment horizontal="center" vertical="center" wrapText="1"/>
      <protection/>
    </xf>
    <xf numFmtId="0" fontId="5" fillId="8" borderId="14" xfId="15" applyFont="1" applyFill="1" applyBorder="1" applyAlignment="1">
      <alignment vertical="center" wrapText="1"/>
      <protection/>
    </xf>
    <xf numFmtId="0" fontId="30" fillId="8" borderId="8" xfId="15" applyFont="1" applyFill="1" applyBorder="1" applyAlignment="1">
      <alignment vertical="center" wrapText="1"/>
      <protection/>
    </xf>
    <xf numFmtId="0" fontId="37" fillId="8" borderId="25" xfId="15" applyFont="1" applyFill="1" applyBorder="1" applyAlignment="1">
      <alignment vertical="center" wrapText="1"/>
      <protection/>
    </xf>
    <xf numFmtId="0" fontId="5" fillId="8" borderId="25" xfId="15" applyFont="1" applyFill="1" applyBorder="1" applyAlignment="1">
      <alignment vertical="center" wrapText="1"/>
      <protection/>
    </xf>
    <xf numFmtId="0" fontId="31" fillId="8" borderId="3" xfId="15" applyFont="1" applyFill="1" applyBorder="1" applyAlignment="1">
      <alignment vertical="center" wrapText="1"/>
      <protection/>
    </xf>
    <xf numFmtId="0" fontId="21" fillId="0" borderId="3" xfId="15" applyFont="1" applyBorder="1" applyAlignment="1">
      <alignment horizontal="right"/>
      <protection/>
    </xf>
    <xf numFmtId="0" fontId="28" fillId="0" borderId="3" xfId="15" applyFont="1" applyBorder="1">
      <alignment/>
      <protection/>
    </xf>
    <xf numFmtId="183" fontId="38" fillId="0" borderId="3" xfId="15" applyNumberFormat="1" applyFont="1" applyBorder="1" applyAlignment="1">
      <alignment horizontal="right" vertical="center" wrapText="1"/>
      <protection/>
    </xf>
    <xf numFmtId="0" fontId="39" fillId="0" borderId="10" xfId="15" applyFont="1" applyBorder="1" applyAlignment="1">
      <alignment horizontal="right"/>
      <protection/>
    </xf>
    <xf numFmtId="0" fontId="17" fillId="0" borderId="3" xfId="15" applyFont="1" applyBorder="1">
      <alignment/>
      <protection/>
    </xf>
    <xf numFmtId="0" fontId="32" fillId="0" borderId="3" xfId="15" applyFont="1" applyBorder="1" applyAlignment="1">
      <alignment horizontal="right"/>
      <protection/>
    </xf>
    <xf numFmtId="183" fontId="40" fillId="0" borderId="3" xfId="15" applyNumberFormat="1" applyFont="1" applyBorder="1" applyAlignment="1">
      <alignment horizontal="right" vertical="center" wrapText="1"/>
      <protection/>
    </xf>
    <xf numFmtId="1" fontId="28" fillId="0" borderId="3" xfId="15" applyNumberFormat="1" applyFont="1" applyBorder="1">
      <alignment/>
      <protection/>
    </xf>
    <xf numFmtId="0" fontId="32" fillId="0" borderId="3" xfId="15" applyFont="1" applyBorder="1" applyAlignment="1">
      <alignment horizontal="right"/>
      <protection/>
    </xf>
    <xf numFmtId="0" fontId="32" fillId="0" borderId="3" xfId="15" applyFont="1" applyBorder="1" applyAlignment="1">
      <alignment horizontal="right" wrapText="1"/>
      <protection/>
    </xf>
    <xf numFmtId="0" fontId="16" fillId="0" borderId="3" xfId="15" applyFont="1" applyBorder="1" applyAlignment="1">
      <alignment horizontal="right"/>
      <protection/>
    </xf>
    <xf numFmtId="0" fontId="20" fillId="0" borderId="3" xfId="15" applyFont="1" applyBorder="1" applyAlignment="1">
      <alignment horizontal="left"/>
      <protection/>
    </xf>
    <xf numFmtId="182" fontId="22" fillId="0" borderId="3" xfId="15" applyNumberFormat="1" applyFont="1" applyBorder="1">
      <alignment/>
      <protection/>
    </xf>
    <xf numFmtId="182" fontId="41" fillId="0" borderId="3" xfId="15" applyNumberFormat="1" applyFont="1" applyBorder="1">
      <alignment/>
      <protection/>
    </xf>
    <xf numFmtId="0" fontId="9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3" xfId="22" applyNumberFormat="1" applyFont="1" applyFill="1" applyBorder="1" applyAlignment="1" applyProtection="1">
      <alignment horizontal="center" vertical="center" wrapText="1"/>
      <protection/>
    </xf>
    <xf numFmtId="0" fontId="42" fillId="0" borderId="0" xfId="22" applyNumberFormat="1" applyFont="1" applyFill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9" fillId="5" borderId="4" xfId="0" applyNumberFormat="1" applyFont="1" applyFill="1" applyBorder="1" applyAlignment="1" applyProtection="1">
      <alignment horizontal="center" vertical="center" wrapText="1"/>
      <protection/>
    </xf>
    <xf numFmtId="0" fontId="9" fillId="5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182" fontId="5" fillId="4" borderId="2" xfId="0" applyNumberFormat="1" applyFont="1" applyFill="1" applyBorder="1" applyAlignment="1" applyProtection="1">
      <alignment horizontal="righ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/>
      <protection/>
    </xf>
    <xf numFmtId="0" fontId="7" fillId="5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16" xfId="0" applyNumberFormat="1" applyFont="1" applyFill="1" applyBorder="1" applyAlignment="1" applyProtection="1">
      <alignment horizontal="center" vertical="center" wrapText="1"/>
      <protection/>
    </xf>
    <xf numFmtId="0" fontId="0" fillId="5" borderId="17" xfId="0" applyNumberFormat="1" applyFont="1" applyFill="1" applyBorder="1" applyAlignment="1" applyProtection="1">
      <alignment horizontal="center" vertical="center" wrapText="1"/>
      <protection/>
    </xf>
    <xf numFmtId="0" fontId="9" fillId="5" borderId="25" xfId="0" applyNumberFormat="1" applyFont="1" applyFill="1" applyBorder="1" applyAlignment="1" applyProtection="1">
      <alignment horizontal="center" vertical="center" wrapText="1"/>
      <protection/>
    </xf>
    <xf numFmtId="0" fontId="9" fillId="5" borderId="2" xfId="22" applyNumberFormat="1" applyFont="1" applyFill="1" applyBorder="1" applyAlignment="1" applyProtection="1">
      <alignment horizontal="center" vertical="center" wrapText="1"/>
      <protection/>
    </xf>
    <xf numFmtId="0" fontId="9" fillId="5" borderId="25" xfId="22" applyNumberFormat="1" applyFont="1" applyFill="1" applyBorder="1" applyAlignment="1" applyProtection="1">
      <alignment horizontal="center" vertical="center" wrapText="1"/>
      <protection/>
    </xf>
    <xf numFmtId="0" fontId="9" fillId="5" borderId="8" xfId="22" applyNumberFormat="1" applyFont="1" applyFill="1" applyBorder="1" applyAlignment="1" applyProtection="1">
      <alignment horizontal="center" vertical="center" wrapText="1"/>
      <protection/>
    </xf>
    <xf numFmtId="0" fontId="0" fillId="0" borderId="0" xfId="22" applyNumberFormat="1" applyFont="1" applyFill="1" applyAlignment="1" applyProtection="1">
      <alignment horizontal="center" vertical="center" wrapText="1"/>
      <protection/>
    </xf>
    <xf numFmtId="0" fontId="9" fillId="5" borderId="3" xfId="22" applyNumberFormat="1" applyFont="1" applyFill="1" applyBorder="1" applyAlignment="1" applyProtection="1">
      <alignment horizontal="center" vertical="center" wrapText="1"/>
      <protection/>
    </xf>
    <xf numFmtId="0" fontId="47" fillId="5" borderId="25" xfId="22" applyNumberFormat="1" applyFont="1" applyFill="1" applyBorder="1" applyAlignment="1" applyProtection="1">
      <alignment horizontal="center" vertical="center" wrapText="1"/>
      <protection/>
    </xf>
    <xf numFmtId="0" fontId="4" fillId="5" borderId="25" xfId="22" applyNumberFormat="1" applyFont="1" applyFill="1" applyBorder="1" applyAlignment="1" applyProtection="1">
      <alignment horizontal="center" vertical="center" wrapText="1"/>
      <protection/>
    </xf>
    <xf numFmtId="0" fontId="9" fillId="0" borderId="4" xfId="23" applyFont="1" applyFill="1" applyBorder="1" applyAlignment="1">
      <alignment horizontal="center" vertical="center" wrapText="1"/>
      <protection/>
    </xf>
    <xf numFmtId="0" fontId="9" fillId="0" borderId="19" xfId="23" applyFont="1" applyFill="1" applyBorder="1" applyAlignment="1">
      <alignment horizontal="center" vertical="center" wrapText="1"/>
      <protection/>
    </xf>
    <xf numFmtId="0" fontId="50" fillId="0" borderId="0" xfId="23" applyFont="1" applyFill="1" applyAlignment="1">
      <alignment horizontal="center" wrapText="1"/>
      <protection/>
    </xf>
    <xf numFmtId="0" fontId="51" fillId="0" borderId="0" xfId="23" applyFont="1" applyFill="1" applyBorder="1" applyAlignment="1">
      <alignment horizontal="center" vertical="center"/>
      <protection/>
    </xf>
    <xf numFmtId="0" fontId="9" fillId="0" borderId="0" xfId="23" applyFont="1" applyAlignment="1">
      <alignment horizontal="center" vertical="center" wrapText="1"/>
      <protection/>
    </xf>
    <xf numFmtId="0" fontId="9" fillId="0" borderId="0" xfId="23" applyFont="1" applyBorder="1" applyAlignment="1">
      <alignment horizontal="center" vertical="center" wrapText="1"/>
      <protection/>
    </xf>
    <xf numFmtId="0" fontId="5" fillId="0" borderId="4" xfId="23" applyFont="1" applyFill="1" applyBorder="1" applyAlignment="1">
      <alignment horizontal="center" vertical="center" wrapText="1"/>
      <protection/>
    </xf>
    <xf numFmtId="0" fontId="5" fillId="0" borderId="14" xfId="23" applyFont="1" applyFill="1" applyBorder="1" applyAlignment="1">
      <alignment horizontal="center" vertical="center" wrapText="1"/>
      <protection/>
    </xf>
    <xf numFmtId="0" fontId="18" fillId="0" borderId="0" xfId="15" applyFont="1" applyAlignment="1">
      <alignment horizontal="center" vertical="center"/>
      <protection/>
    </xf>
    <xf numFmtId="0" fontId="16" fillId="0" borderId="0" xfId="15" applyFont="1" applyAlignment="1">
      <alignment horizontal="center"/>
      <protection/>
    </xf>
    <xf numFmtId="0" fontId="17" fillId="0" borderId="0" xfId="15" applyFont="1" applyAlignment="1">
      <alignment horizontal="center" vertical="center"/>
      <protection/>
    </xf>
    <xf numFmtId="0" fontId="17" fillId="0" borderId="0" xfId="15" applyFont="1" applyAlignment="1">
      <alignment horizontal="center"/>
      <protection/>
    </xf>
    <xf numFmtId="0" fontId="21" fillId="0" borderId="0" xfId="15" applyFont="1" applyBorder="1" applyAlignment="1">
      <alignment horizontal="center" vertical="center" wrapText="1"/>
      <protection/>
    </xf>
    <xf numFmtId="0" fontId="24" fillId="0" borderId="41" xfId="15" applyFont="1" applyBorder="1" applyAlignment="1">
      <alignment horizontal="center" vertical="center" wrapText="1"/>
      <protection/>
    </xf>
    <xf numFmtId="0" fontId="24" fillId="0" borderId="42" xfId="15" applyFont="1" applyBorder="1" applyAlignment="1">
      <alignment horizontal="center" vertical="center" wrapText="1"/>
      <protection/>
    </xf>
    <xf numFmtId="0" fontId="24" fillId="0" borderId="43" xfId="15" applyFont="1" applyBorder="1" applyAlignment="1">
      <alignment horizontal="center" vertical="center" wrapText="1"/>
      <protection/>
    </xf>
    <xf numFmtId="0" fontId="20" fillId="0" borderId="0" xfId="15" applyFont="1" applyBorder="1" applyAlignment="1">
      <alignment horizontal="center" vertical="center" wrapText="1"/>
      <protection/>
    </xf>
    <xf numFmtId="0" fontId="25" fillId="0" borderId="0" xfId="15" applyFont="1" applyBorder="1" applyAlignment="1">
      <alignment horizontal="center" vertical="center" wrapText="1"/>
      <protection/>
    </xf>
    <xf numFmtId="0" fontId="19" fillId="0" borderId="0" xfId="15" applyFont="1" applyBorder="1" applyAlignment="1">
      <alignment horizontal="center" vertical="center" wrapText="1"/>
      <protection/>
    </xf>
    <xf numFmtId="0" fontId="22" fillId="0" borderId="0" xfId="15" applyFont="1" applyAlignment="1">
      <alignment horizontal="center" vertical="center" wrapText="1"/>
      <protection/>
    </xf>
    <xf numFmtId="0" fontId="21" fillId="0" borderId="44" xfId="15" applyFont="1" applyBorder="1" applyAlignment="1">
      <alignment horizontal="center" vertical="center" textRotation="90" wrapText="1"/>
      <protection/>
    </xf>
    <xf numFmtId="0" fontId="21" fillId="0" borderId="31" xfId="15" applyFont="1" applyBorder="1" applyAlignment="1">
      <alignment horizontal="center" vertical="center" textRotation="90" wrapText="1"/>
      <protection/>
    </xf>
    <xf numFmtId="0" fontId="21" fillId="0" borderId="0" xfId="15" applyFont="1" applyBorder="1">
      <alignment/>
      <protection/>
    </xf>
    <xf numFmtId="0" fontId="24" fillId="0" borderId="44" xfId="15" applyFont="1" applyBorder="1" applyAlignment="1">
      <alignment horizontal="center" vertical="center" wrapText="1"/>
      <protection/>
    </xf>
    <xf numFmtId="0" fontId="24" fillId="0" borderId="45" xfId="15" applyFont="1" applyBorder="1" applyAlignment="1">
      <alignment horizontal="center" vertical="center" wrapText="1"/>
      <protection/>
    </xf>
    <xf numFmtId="0" fontId="24" fillId="0" borderId="31" xfId="15" applyFont="1" applyBorder="1" applyAlignment="1">
      <alignment horizontal="center" vertical="center" wrapText="1"/>
      <protection/>
    </xf>
    <xf numFmtId="0" fontId="21" fillId="0" borderId="41" xfId="15" applyFont="1" applyBorder="1" applyAlignment="1">
      <alignment horizontal="center" vertical="center" wrapText="1"/>
      <protection/>
    </xf>
    <xf numFmtId="0" fontId="21" fillId="0" borderId="43" xfId="15" applyFont="1" applyBorder="1" applyAlignment="1">
      <alignment horizontal="center" vertical="center" wrapText="1"/>
      <protection/>
    </xf>
    <xf numFmtId="0" fontId="21" fillId="0" borderId="46" xfId="15" applyFont="1" applyBorder="1" applyAlignment="1">
      <alignment horizontal="center" vertical="center" textRotation="255" wrapText="1"/>
      <protection/>
    </xf>
    <xf numFmtId="0" fontId="21" fillId="0" borderId="47" xfId="15" applyFont="1" applyBorder="1" applyAlignment="1">
      <alignment horizontal="center" vertical="center" textRotation="255" wrapText="1"/>
      <protection/>
    </xf>
    <xf numFmtId="0" fontId="21" fillId="0" borderId="29" xfId="15" applyFont="1" applyBorder="1" applyAlignment="1">
      <alignment horizontal="center" vertical="center" textRotation="255" wrapText="1"/>
      <protection/>
    </xf>
    <xf numFmtId="0" fontId="24" fillId="0" borderId="48" xfId="15" applyFont="1" applyBorder="1" applyAlignment="1">
      <alignment horizontal="center" vertical="center" wrapText="1"/>
      <protection/>
    </xf>
    <xf numFmtId="0" fontId="24" fillId="0" borderId="49" xfId="15" applyFont="1" applyBorder="1" applyAlignment="1">
      <alignment horizontal="center" vertical="center" wrapText="1"/>
      <protection/>
    </xf>
    <xf numFmtId="0" fontId="24" fillId="0" borderId="32" xfId="15" applyFont="1" applyBorder="1" applyAlignment="1">
      <alignment horizontal="center" vertical="center" wrapText="1"/>
      <protection/>
    </xf>
    <xf numFmtId="0" fontId="24" fillId="8" borderId="46" xfId="15" applyFont="1" applyFill="1" applyBorder="1" applyAlignment="1">
      <alignment horizontal="center" vertical="center" wrapText="1"/>
      <protection/>
    </xf>
    <xf numFmtId="0" fontId="24" fillId="8" borderId="48" xfId="15" applyFont="1" applyFill="1" applyBorder="1" applyAlignment="1">
      <alignment horizontal="center" vertical="center" wrapText="1"/>
      <protection/>
    </xf>
    <xf numFmtId="0" fontId="21" fillId="0" borderId="44" xfId="15" applyFont="1" applyBorder="1" applyAlignment="1">
      <alignment horizontal="center" vertical="center" wrapText="1"/>
      <protection/>
    </xf>
    <xf numFmtId="0" fontId="21" fillId="0" borderId="45" xfId="15" applyFont="1" applyBorder="1" applyAlignment="1">
      <alignment horizontal="center" vertical="center" wrapText="1"/>
      <protection/>
    </xf>
    <xf numFmtId="0" fontId="21" fillId="0" borderId="31" xfId="15" applyFont="1" applyBorder="1" applyAlignment="1">
      <alignment horizontal="center" vertical="center" wrapText="1"/>
      <protection/>
    </xf>
    <xf numFmtId="0" fontId="8" fillId="8" borderId="8" xfId="15" applyFont="1" applyFill="1" applyBorder="1" applyAlignment="1">
      <alignment horizontal="left" vertical="center" wrapText="1"/>
      <protection/>
    </xf>
    <xf numFmtId="0" fontId="8" fillId="8" borderId="2" xfId="15" applyFont="1" applyFill="1" applyBorder="1" applyAlignment="1">
      <alignment horizontal="left" vertical="center" wrapText="1"/>
      <protection/>
    </xf>
    <xf numFmtId="0" fontId="8" fillId="8" borderId="25" xfId="15" applyFont="1" applyFill="1" applyBorder="1" applyAlignment="1">
      <alignment horizontal="left" vertical="center" wrapText="1"/>
      <protection/>
    </xf>
    <xf numFmtId="0" fontId="8" fillId="8" borderId="3" xfId="15" applyFont="1" applyFill="1" applyBorder="1" applyAlignment="1">
      <alignment horizontal="center" vertical="center" wrapText="1"/>
      <protection/>
    </xf>
    <xf numFmtId="0" fontId="8" fillId="8" borderId="8" xfId="15" applyFont="1" applyFill="1" applyBorder="1" applyAlignment="1">
      <alignment horizontal="center" vertical="center" wrapText="1"/>
      <protection/>
    </xf>
    <xf numFmtId="0" fontId="8" fillId="8" borderId="2" xfId="15" applyFont="1" applyFill="1" applyBorder="1" applyAlignment="1">
      <alignment horizontal="center" vertical="center" wrapText="1"/>
      <protection/>
    </xf>
    <xf numFmtId="0" fontId="36" fillId="0" borderId="0" xfId="15" applyFont="1" applyAlignment="1">
      <alignment horizontal="center"/>
      <protection/>
    </xf>
    <xf numFmtId="0" fontId="36" fillId="0" borderId="0" xfId="15" applyFont="1" applyBorder="1" applyAlignment="1">
      <alignment horizontal="center" vertical="center" wrapText="1"/>
      <protection/>
    </xf>
    <xf numFmtId="0" fontId="21" fillId="0" borderId="3" xfId="15" applyFont="1" applyBorder="1" applyAlignment="1">
      <alignment horizontal="center" vertical="center" textRotation="90" wrapText="1"/>
      <protection/>
    </xf>
    <xf numFmtId="0" fontId="21" fillId="0" borderId="3" xfId="15" applyFont="1" applyBorder="1" applyAlignment="1">
      <alignment horizontal="center" vertical="center" wrapText="1"/>
      <protection/>
    </xf>
    <xf numFmtId="0" fontId="21" fillId="0" borderId="3" xfId="15" applyFont="1" applyBorder="1" applyAlignment="1">
      <alignment horizontal="center" vertical="center" textRotation="255" wrapText="1"/>
      <protection/>
    </xf>
    <xf numFmtId="0" fontId="24" fillId="0" borderId="3" xfId="15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 indent="4"/>
    </xf>
    <xf numFmtId="0" fontId="27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center" vertical="top" wrapText="1"/>
    </xf>
  </cellXfs>
  <cellStyles count="12">
    <cellStyle name="Normal" xfId="0"/>
    <cellStyle name="Normal_meresha_07" xfId="16"/>
    <cellStyle name="Normal_Доходи" xfId="17"/>
    <cellStyle name="Percent" xfId="18"/>
    <cellStyle name="Hyperlink" xfId="19"/>
    <cellStyle name="Currency" xfId="20"/>
    <cellStyle name="Currency [0]" xfId="21"/>
    <cellStyle name="Обычный_Dodatok_4" xfId="22"/>
    <cellStyle name="Обычный_Dodatok_5" xfId="23"/>
    <cellStyle name="Followed Hyperlink" xfId="24"/>
    <cellStyle name="Comma" xfId="25"/>
    <cellStyle name="Comma [0]" xfId="26"/>
  </cellStyles>
  <dxfs count="1"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5"/>
  <sheetViews>
    <sheetView showGridLines="0" showZeros="0" tabSelected="1" workbookViewId="0" topLeftCell="A1">
      <pane xSplit="4" ySplit="5" topLeftCell="E6" activePane="bottomRight" state="frozen"/>
      <selection pane="topLeft" activeCell="I78" sqref="I78"/>
      <selection pane="topRight" activeCell="A1" sqref="A1"/>
      <selection pane="bottomLeft" activeCell="A1" sqref="A1"/>
      <selection pane="bottomRight" activeCell="A9" sqref="A9:C10"/>
    </sheetView>
  </sheetViews>
  <sheetFormatPr defaultColWidth="9.16015625" defaultRowHeight="12.75" customHeight="1"/>
  <cols>
    <col min="1" max="1" width="11.83203125" style="1" customWidth="1"/>
    <col min="2" max="2" width="0" style="1" hidden="1" customWidth="1"/>
    <col min="3" max="3" width="44.16015625" style="1" customWidth="1"/>
    <col min="4" max="5" width="16.66015625" style="1" bestFit="1" customWidth="1"/>
    <col min="6" max="6" width="16" style="1" customWidth="1"/>
    <col min="7" max="13" width="9.16015625" style="1" customWidth="1"/>
    <col min="14" max="245" width="9.16015625" style="0" customWidth="1"/>
    <col min="246" max="254" width="9.16015625" style="20" customWidth="1"/>
  </cols>
  <sheetData>
    <row r="2" spans="4:14" ht="45.75" customHeight="1">
      <c r="D2" s="305" t="s">
        <v>1226</v>
      </c>
      <c r="E2" s="305"/>
      <c r="F2" s="305"/>
      <c r="N2" s="1"/>
    </row>
    <row r="3" spans="1:6" ht="24" customHeight="1">
      <c r="A3" s="307" t="s">
        <v>1227</v>
      </c>
      <c r="B3" s="307"/>
      <c r="C3" s="308"/>
      <c r="D3" s="308"/>
      <c r="E3" s="308"/>
      <c r="F3" s="308"/>
    </row>
    <row r="4" spans="1:6" ht="12.75" customHeight="1">
      <c r="A4" s="306" t="s">
        <v>1228</v>
      </c>
      <c r="B4" s="306"/>
      <c r="C4" s="306"/>
      <c r="D4" s="306"/>
      <c r="E4" s="306"/>
      <c r="F4" s="306"/>
    </row>
    <row r="5" spans="1:6" ht="24.75" customHeight="1">
      <c r="A5" s="12" t="s">
        <v>1229</v>
      </c>
      <c r="B5" s="12"/>
      <c r="C5" s="12" t="s">
        <v>1230</v>
      </c>
      <c r="D5" s="12" t="s">
        <v>1231</v>
      </c>
      <c r="E5" s="23" t="s">
        <v>1232</v>
      </c>
      <c r="F5" s="23" t="s">
        <v>1233</v>
      </c>
    </row>
    <row r="6" spans="1:6" ht="14.25">
      <c r="A6" s="21"/>
      <c r="B6" s="21"/>
      <c r="C6" s="22" t="s">
        <v>1234</v>
      </c>
      <c r="D6" s="18">
        <f>E6+F6</f>
        <v>147888145.7</v>
      </c>
      <c r="E6" s="18">
        <v>116176169</v>
      </c>
      <c r="F6" s="18">
        <v>31711976.7</v>
      </c>
    </row>
    <row r="7" spans="1:6" ht="12.75">
      <c r="A7" s="8" t="s">
        <v>1235</v>
      </c>
      <c r="B7" s="8"/>
      <c r="C7" s="9" t="s">
        <v>548</v>
      </c>
      <c r="D7" s="17">
        <f>E7+F7</f>
        <v>3800379</v>
      </c>
      <c r="E7" s="17">
        <v>3800379</v>
      </c>
      <c r="F7" s="17">
        <v>0</v>
      </c>
    </row>
    <row r="8" spans="1:6" ht="25.5">
      <c r="A8" s="3" t="s">
        <v>549</v>
      </c>
      <c r="B8" s="3"/>
      <c r="C8" s="2" t="s">
        <v>550</v>
      </c>
      <c r="D8" s="16">
        <f>E8+F8</f>
        <v>3800379</v>
      </c>
      <c r="E8" s="16">
        <v>3800379</v>
      </c>
      <c r="F8" s="16">
        <v>0</v>
      </c>
    </row>
    <row r="9" spans="1:6" s="20" customFormat="1" ht="12.75">
      <c r="A9" s="309" t="s">
        <v>551</v>
      </c>
      <c r="B9" s="309"/>
      <c r="C9" s="309"/>
      <c r="D9" s="310">
        <f>E9+F9</f>
        <v>144087766.7</v>
      </c>
      <c r="E9" s="310">
        <v>112375790</v>
      </c>
      <c r="F9" s="310">
        <v>31711976.7</v>
      </c>
    </row>
    <row r="10" spans="1:6" s="20" customFormat="1" ht="12.75">
      <c r="A10" s="309"/>
      <c r="B10" s="309"/>
      <c r="C10" s="309"/>
      <c r="D10" s="310"/>
      <c r="E10" s="310"/>
      <c r="F10" s="310"/>
    </row>
    <row r="11" spans="1:6" ht="12.75">
      <c r="A11" s="10" t="s">
        <v>552</v>
      </c>
      <c r="B11" s="10">
        <v>0</v>
      </c>
      <c r="C11" s="11" t="s">
        <v>553</v>
      </c>
      <c r="D11" s="13">
        <f aca="true" t="shared" si="0" ref="D11:D42">E11+F11</f>
        <v>105971393.4</v>
      </c>
      <c r="E11" s="13">
        <v>97930378</v>
      </c>
      <c r="F11" s="13">
        <v>8041015.4</v>
      </c>
    </row>
    <row r="12" spans="1:6" ht="40.5">
      <c r="A12" s="4" t="s">
        <v>554</v>
      </c>
      <c r="B12" s="4">
        <v>0</v>
      </c>
      <c r="C12" s="5" t="s">
        <v>555</v>
      </c>
      <c r="D12" s="14">
        <f t="shared" si="0"/>
        <v>26891400</v>
      </c>
      <c r="E12" s="14">
        <v>26491400</v>
      </c>
      <c r="F12" s="14">
        <v>400000</v>
      </c>
    </row>
    <row r="13" spans="1:6" ht="12.75">
      <c r="A13" s="6" t="s">
        <v>556</v>
      </c>
      <c r="B13" s="6">
        <v>0</v>
      </c>
      <c r="C13" s="7" t="s">
        <v>557</v>
      </c>
      <c r="D13" s="15">
        <f t="shared" si="0"/>
        <v>26891400</v>
      </c>
      <c r="E13" s="15">
        <v>26491400</v>
      </c>
      <c r="F13" s="15">
        <v>400000</v>
      </c>
    </row>
    <row r="14" spans="1:6" ht="27">
      <c r="A14" s="4" t="s">
        <v>558</v>
      </c>
      <c r="B14" s="4">
        <v>0</v>
      </c>
      <c r="C14" s="5" t="s">
        <v>559</v>
      </c>
      <c r="D14" s="14">
        <f t="shared" si="0"/>
        <v>1908560.7</v>
      </c>
      <c r="E14" s="14">
        <v>1291960.7</v>
      </c>
      <c r="F14" s="14">
        <v>616600</v>
      </c>
    </row>
    <row r="15" spans="1:6" ht="38.25">
      <c r="A15" s="6" t="s">
        <v>560</v>
      </c>
      <c r="B15" s="6">
        <v>0</v>
      </c>
      <c r="C15" s="7" t="s">
        <v>561</v>
      </c>
      <c r="D15" s="15">
        <f t="shared" si="0"/>
        <v>100000</v>
      </c>
      <c r="E15" s="15">
        <v>100000</v>
      </c>
      <c r="F15" s="15">
        <v>0</v>
      </c>
    </row>
    <row r="16" spans="1:6" ht="25.5">
      <c r="A16" s="3" t="s">
        <v>562</v>
      </c>
      <c r="B16" s="19">
        <v>0</v>
      </c>
      <c r="C16" s="2" t="s">
        <v>563</v>
      </c>
      <c r="D16" s="16">
        <f t="shared" si="0"/>
        <v>100000</v>
      </c>
      <c r="E16" s="16">
        <v>100000</v>
      </c>
      <c r="F16" s="16">
        <v>0</v>
      </c>
    </row>
    <row r="17" spans="1:6" ht="12.75">
      <c r="A17" s="6" t="s">
        <v>564</v>
      </c>
      <c r="B17" s="6">
        <v>0</v>
      </c>
      <c r="C17" s="7" t="s">
        <v>565</v>
      </c>
      <c r="D17" s="15">
        <f t="shared" si="0"/>
        <v>479185</v>
      </c>
      <c r="E17" s="15">
        <v>479185</v>
      </c>
      <c r="F17" s="15">
        <v>0</v>
      </c>
    </row>
    <row r="18" spans="1:6" ht="12.75">
      <c r="A18" s="6" t="s">
        <v>566</v>
      </c>
      <c r="B18" s="6">
        <v>0</v>
      </c>
      <c r="C18" s="7" t="s">
        <v>567</v>
      </c>
      <c r="D18" s="15">
        <f t="shared" si="0"/>
        <v>501079.8</v>
      </c>
      <c r="E18" s="15">
        <v>501079.8</v>
      </c>
      <c r="F18" s="15">
        <v>0</v>
      </c>
    </row>
    <row r="19" spans="1:6" ht="12.75">
      <c r="A19" s="3" t="s">
        <v>568</v>
      </c>
      <c r="B19" s="19">
        <v>0</v>
      </c>
      <c r="C19" s="2" t="s">
        <v>145</v>
      </c>
      <c r="D19" s="16">
        <f t="shared" si="0"/>
        <v>501079.8</v>
      </c>
      <c r="E19" s="16">
        <v>501079.8</v>
      </c>
      <c r="F19" s="16">
        <v>0</v>
      </c>
    </row>
    <row r="20" spans="1:6" ht="38.25">
      <c r="A20" s="6" t="s">
        <v>569</v>
      </c>
      <c r="B20" s="6">
        <v>0</v>
      </c>
      <c r="C20" s="7" t="s">
        <v>570</v>
      </c>
      <c r="D20" s="15">
        <f t="shared" si="0"/>
        <v>827095.9</v>
      </c>
      <c r="E20" s="15">
        <v>210495.9</v>
      </c>
      <c r="F20" s="15">
        <v>616600</v>
      </c>
    </row>
    <row r="21" spans="1:6" ht="25.5">
      <c r="A21" s="6" t="s">
        <v>571</v>
      </c>
      <c r="B21" s="6">
        <v>0</v>
      </c>
      <c r="C21" s="7" t="s">
        <v>572</v>
      </c>
      <c r="D21" s="15">
        <f t="shared" si="0"/>
        <v>1200</v>
      </c>
      <c r="E21" s="15">
        <v>1200</v>
      </c>
      <c r="F21" s="15">
        <v>0</v>
      </c>
    </row>
    <row r="22" spans="1:6" ht="27">
      <c r="A22" s="4" t="s">
        <v>573</v>
      </c>
      <c r="B22" s="4">
        <v>0</v>
      </c>
      <c r="C22" s="5" t="s">
        <v>574</v>
      </c>
      <c r="D22" s="14">
        <f t="shared" si="0"/>
        <v>68440943.4</v>
      </c>
      <c r="E22" s="14">
        <v>64453057.4</v>
      </c>
      <c r="F22" s="14">
        <v>3987886</v>
      </c>
    </row>
    <row r="23" spans="1:6" ht="12.75">
      <c r="A23" s="6" t="s">
        <v>575</v>
      </c>
      <c r="B23" s="6">
        <v>0</v>
      </c>
      <c r="C23" s="7" t="s">
        <v>576</v>
      </c>
      <c r="D23" s="15">
        <f t="shared" si="0"/>
        <v>57769300</v>
      </c>
      <c r="E23" s="15">
        <v>56929300</v>
      </c>
      <c r="F23" s="15">
        <v>840000</v>
      </c>
    </row>
    <row r="24" spans="1:6" ht="25.5">
      <c r="A24" s="3" t="s">
        <v>577</v>
      </c>
      <c r="B24" s="19">
        <v>0</v>
      </c>
      <c r="C24" s="2" t="s">
        <v>578</v>
      </c>
      <c r="D24" s="16">
        <f t="shared" si="0"/>
        <v>40365400</v>
      </c>
      <c r="E24" s="16">
        <v>39525400</v>
      </c>
      <c r="F24" s="16">
        <v>840000</v>
      </c>
    </row>
    <row r="25" spans="1:6" ht="25.5">
      <c r="A25" s="3" t="s">
        <v>579</v>
      </c>
      <c r="B25" s="19">
        <v>0</v>
      </c>
      <c r="C25" s="2" t="s">
        <v>580</v>
      </c>
      <c r="D25" s="16">
        <f t="shared" si="0"/>
        <v>-18776900</v>
      </c>
      <c r="E25" s="16">
        <v>-18776900</v>
      </c>
      <c r="F25" s="16">
        <v>0</v>
      </c>
    </row>
    <row r="26" spans="1:6" ht="25.5">
      <c r="A26" s="3" t="s">
        <v>581</v>
      </c>
      <c r="B26" s="19">
        <v>0</v>
      </c>
      <c r="C26" s="2" t="s">
        <v>582</v>
      </c>
      <c r="D26" s="16">
        <f t="shared" si="0"/>
        <v>36180800</v>
      </c>
      <c r="E26" s="16">
        <v>36180800</v>
      </c>
      <c r="F26" s="16">
        <v>0</v>
      </c>
    </row>
    <row r="27" spans="1:6" ht="25.5">
      <c r="A27" s="6" t="s">
        <v>583</v>
      </c>
      <c r="B27" s="6">
        <v>0</v>
      </c>
      <c r="C27" s="7" t="s">
        <v>584</v>
      </c>
      <c r="D27" s="15">
        <f t="shared" si="0"/>
        <v>8999852</v>
      </c>
      <c r="E27" s="15">
        <v>6720221</v>
      </c>
      <c r="F27" s="15">
        <v>2279631</v>
      </c>
    </row>
    <row r="28" spans="1:6" ht="25.5">
      <c r="A28" s="6" t="s">
        <v>585</v>
      </c>
      <c r="B28" s="6">
        <v>0</v>
      </c>
      <c r="C28" s="7" t="s">
        <v>586</v>
      </c>
      <c r="D28" s="15">
        <f t="shared" si="0"/>
        <v>1163616</v>
      </c>
      <c r="E28" s="15">
        <v>295361</v>
      </c>
      <c r="F28" s="15">
        <v>868255</v>
      </c>
    </row>
    <row r="29" spans="1:6" ht="25.5">
      <c r="A29" s="6" t="s">
        <v>587</v>
      </c>
      <c r="B29" s="6">
        <v>0</v>
      </c>
      <c r="C29" s="7" t="s">
        <v>588</v>
      </c>
      <c r="D29" s="15">
        <f t="shared" si="0"/>
        <v>508175.4</v>
      </c>
      <c r="E29" s="15">
        <v>508175.4</v>
      </c>
      <c r="F29" s="15">
        <v>0</v>
      </c>
    </row>
    <row r="30" spans="1:6" ht="12.75">
      <c r="A30" s="3" t="s">
        <v>589</v>
      </c>
      <c r="B30" s="19">
        <v>0</v>
      </c>
      <c r="C30" s="2" t="s">
        <v>590</v>
      </c>
      <c r="D30" s="16">
        <f t="shared" si="0"/>
        <v>69369</v>
      </c>
      <c r="E30" s="16">
        <v>69369</v>
      </c>
      <c r="F30" s="16">
        <v>0</v>
      </c>
    </row>
    <row r="31" spans="1:6" ht="38.25">
      <c r="A31" s="3" t="s">
        <v>591</v>
      </c>
      <c r="B31" s="19">
        <v>0</v>
      </c>
      <c r="C31" s="2" t="s">
        <v>592</v>
      </c>
      <c r="D31" s="16">
        <f t="shared" si="0"/>
        <v>2000</v>
      </c>
      <c r="E31" s="16">
        <v>2000</v>
      </c>
      <c r="F31" s="16">
        <v>0</v>
      </c>
    </row>
    <row r="32" spans="1:6" ht="38.25">
      <c r="A32" s="3" t="s">
        <v>593</v>
      </c>
      <c r="B32" s="19">
        <v>0</v>
      </c>
      <c r="C32" s="2" t="s">
        <v>594</v>
      </c>
      <c r="D32" s="16">
        <f t="shared" si="0"/>
        <v>300</v>
      </c>
      <c r="E32" s="16">
        <v>300</v>
      </c>
      <c r="F32" s="16">
        <v>0</v>
      </c>
    </row>
    <row r="33" spans="1:6" ht="38.25">
      <c r="A33" s="3" t="s">
        <v>595</v>
      </c>
      <c r="B33" s="19">
        <v>0</v>
      </c>
      <c r="C33" s="2" t="s">
        <v>596</v>
      </c>
      <c r="D33" s="16">
        <f t="shared" si="0"/>
        <v>107</v>
      </c>
      <c r="E33" s="16">
        <v>107</v>
      </c>
      <c r="F33" s="16">
        <v>0</v>
      </c>
    </row>
    <row r="34" spans="1:6" ht="38.25">
      <c r="A34" s="3" t="s">
        <v>597</v>
      </c>
      <c r="B34" s="19">
        <v>0</v>
      </c>
      <c r="C34" s="2" t="s">
        <v>598</v>
      </c>
      <c r="D34" s="16">
        <f t="shared" si="0"/>
        <v>316</v>
      </c>
      <c r="E34" s="16">
        <v>316</v>
      </c>
      <c r="F34" s="16">
        <v>0</v>
      </c>
    </row>
    <row r="35" spans="1:6" ht="38.25">
      <c r="A35" s="3" t="s">
        <v>599</v>
      </c>
      <c r="B35" s="19">
        <v>0</v>
      </c>
      <c r="C35" s="2" t="s">
        <v>600</v>
      </c>
      <c r="D35" s="16">
        <f t="shared" si="0"/>
        <v>3300</v>
      </c>
      <c r="E35" s="16">
        <v>3300</v>
      </c>
      <c r="F35" s="16">
        <v>0</v>
      </c>
    </row>
    <row r="36" spans="1:6" ht="38.25">
      <c r="A36" s="3" t="s">
        <v>601</v>
      </c>
      <c r="B36" s="19">
        <v>0</v>
      </c>
      <c r="C36" s="2" t="s">
        <v>602</v>
      </c>
      <c r="D36" s="16">
        <f t="shared" si="0"/>
        <v>83108</v>
      </c>
      <c r="E36" s="16">
        <v>83108</v>
      </c>
      <c r="F36" s="16">
        <v>0</v>
      </c>
    </row>
    <row r="37" spans="1:6" ht="51">
      <c r="A37" s="3" t="s">
        <v>603</v>
      </c>
      <c r="B37" s="19">
        <v>0</v>
      </c>
      <c r="C37" s="2" t="s">
        <v>604</v>
      </c>
      <c r="D37" s="16">
        <f t="shared" si="0"/>
        <v>3836</v>
      </c>
      <c r="E37" s="16">
        <v>3836</v>
      </c>
      <c r="F37" s="16">
        <v>0</v>
      </c>
    </row>
    <row r="38" spans="1:6" ht="51">
      <c r="A38" s="3" t="s">
        <v>605</v>
      </c>
      <c r="B38" s="19">
        <v>0</v>
      </c>
      <c r="C38" s="2" t="s">
        <v>606</v>
      </c>
      <c r="D38" s="16">
        <f t="shared" si="0"/>
        <v>268742</v>
      </c>
      <c r="E38" s="16">
        <v>268742</v>
      </c>
      <c r="F38" s="16">
        <v>0</v>
      </c>
    </row>
    <row r="39" spans="1:6" ht="25.5">
      <c r="A39" s="3" t="s">
        <v>607</v>
      </c>
      <c r="B39" s="19">
        <v>0</v>
      </c>
      <c r="C39" s="2" t="s">
        <v>608</v>
      </c>
      <c r="D39" s="16">
        <f t="shared" si="0"/>
        <v>22727.4</v>
      </c>
      <c r="E39" s="16">
        <v>22727.4</v>
      </c>
      <c r="F39" s="16">
        <v>0</v>
      </c>
    </row>
    <row r="40" spans="1:6" ht="63.75">
      <c r="A40" s="3" t="s">
        <v>609</v>
      </c>
      <c r="B40" s="19">
        <v>0</v>
      </c>
      <c r="C40" s="2" t="s">
        <v>610</v>
      </c>
      <c r="D40" s="16">
        <f t="shared" si="0"/>
        <v>54370</v>
      </c>
      <c r="E40" s="16">
        <v>54370</v>
      </c>
      <c r="F40" s="16">
        <v>0</v>
      </c>
    </row>
    <row r="41" spans="1:6" ht="27">
      <c r="A41" s="4" t="s">
        <v>611</v>
      </c>
      <c r="B41" s="4">
        <v>0</v>
      </c>
      <c r="C41" s="5" t="s">
        <v>612</v>
      </c>
      <c r="D41" s="14">
        <f t="shared" si="0"/>
        <v>8455489.3</v>
      </c>
      <c r="E41" s="14">
        <v>5693959.9</v>
      </c>
      <c r="F41" s="14">
        <v>2761529.4</v>
      </c>
    </row>
    <row r="42" spans="1:6" ht="12.75">
      <c r="A42" s="6" t="s">
        <v>613</v>
      </c>
      <c r="B42" s="6">
        <v>0</v>
      </c>
      <c r="C42" s="7" t="s">
        <v>614</v>
      </c>
      <c r="D42" s="15">
        <f t="shared" si="0"/>
        <v>8060000</v>
      </c>
      <c r="E42" s="15">
        <v>5308000</v>
      </c>
      <c r="F42" s="15">
        <v>2752000</v>
      </c>
    </row>
    <row r="43" spans="1:6" ht="25.5">
      <c r="A43" s="3" t="s">
        <v>615</v>
      </c>
      <c r="B43" s="19">
        <v>0</v>
      </c>
      <c r="C43" s="2" t="s">
        <v>616</v>
      </c>
      <c r="D43" s="16">
        <f aca="true" t="shared" si="1" ref="D43:D74">E43+F43</f>
        <v>4945000</v>
      </c>
      <c r="E43" s="16">
        <v>4945000</v>
      </c>
      <c r="F43" s="16">
        <v>0</v>
      </c>
    </row>
    <row r="44" spans="1:6" ht="25.5">
      <c r="A44" s="3" t="s">
        <v>617</v>
      </c>
      <c r="B44" s="19">
        <v>0</v>
      </c>
      <c r="C44" s="2" t="s">
        <v>618</v>
      </c>
      <c r="D44" s="16">
        <f t="shared" si="1"/>
        <v>363000</v>
      </c>
      <c r="E44" s="16">
        <v>363000</v>
      </c>
      <c r="F44" s="16">
        <v>0</v>
      </c>
    </row>
    <row r="45" spans="1:6" ht="38.25">
      <c r="A45" s="3" t="s">
        <v>619</v>
      </c>
      <c r="B45" s="19">
        <v>0</v>
      </c>
      <c r="C45" s="2" t="s">
        <v>620</v>
      </c>
      <c r="D45" s="16">
        <f t="shared" si="1"/>
        <v>2752000</v>
      </c>
      <c r="E45" s="16">
        <v>0</v>
      </c>
      <c r="F45" s="16">
        <v>2752000</v>
      </c>
    </row>
    <row r="46" spans="1:6" ht="12.75">
      <c r="A46" s="6" t="s">
        <v>621</v>
      </c>
      <c r="B46" s="6">
        <v>0</v>
      </c>
      <c r="C46" s="7" t="s">
        <v>622</v>
      </c>
      <c r="D46" s="15">
        <f t="shared" si="1"/>
        <v>299044</v>
      </c>
      <c r="E46" s="15">
        <v>299044</v>
      </c>
      <c r="F46" s="15">
        <v>0</v>
      </c>
    </row>
    <row r="47" spans="1:6" ht="25.5">
      <c r="A47" s="3" t="s">
        <v>623</v>
      </c>
      <c r="B47" s="19">
        <v>0</v>
      </c>
      <c r="C47" s="2" t="s">
        <v>624</v>
      </c>
      <c r="D47" s="16">
        <f t="shared" si="1"/>
        <v>299044</v>
      </c>
      <c r="E47" s="16">
        <v>299044</v>
      </c>
      <c r="F47" s="16">
        <v>0</v>
      </c>
    </row>
    <row r="48" spans="1:6" ht="25.5">
      <c r="A48" s="6" t="s">
        <v>625</v>
      </c>
      <c r="B48" s="6">
        <v>0</v>
      </c>
      <c r="C48" s="7" t="s">
        <v>626</v>
      </c>
      <c r="D48" s="15">
        <f t="shared" si="1"/>
        <v>96445.29999999999</v>
      </c>
      <c r="E48" s="15">
        <v>86915.9</v>
      </c>
      <c r="F48" s="15">
        <v>9529.4</v>
      </c>
    </row>
    <row r="49" spans="1:6" ht="13.5">
      <c r="A49" s="4" t="s">
        <v>627</v>
      </c>
      <c r="B49" s="4">
        <v>0</v>
      </c>
      <c r="C49" s="5" t="s">
        <v>628</v>
      </c>
      <c r="D49" s="14">
        <f t="shared" si="1"/>
        <v>275000</v>
      </c>
      <c r="E49" s="14">
        <v>0</v>
      </c>
      <c r="F49" s="14">
        <v>275000</v>
      </c>
    </row>
    <row r="50" spans="1:6" ht="25.5">
      <c r="A50" s="6" t="s">
        <v>629</v>
      </c>
      <c r="B50" s="6">
        <v>0</v>
      </c>
      <c r="C50" s="7" t="s">
        <v>630</v>
      </c>
      <c r="D50" s="15">
        <f t="shared" si="1"/>
        <v>275000</v>
      </c>
      <c r="E50" s="15">
        <v>0</v>
      </c>
      <c r="F50" s="15">
        <v>275000</v>
      </c>
    </row>
    <row r="51" spans="1:6" ht="12.75">
      <c r="A51" s="10" t="s">
        <v>631</v>
      </c>
      <c r="B51" s="10">
        <v>0</v>
      </c>
      <c r="C51" s="11" t="s">
        <v>632</v>
      </c>
      <c r="D51" s="13">
        <f t="shared" si="1"/>
        <v>35633987.1</v>
      </c>
      <c r="E51" s="13">
        <v>14218968</v>
      </c>
      <c r="F51" s="13">
        <v>21415019.1</v>
      </c>
    </row>
    <row r="52" spans="1:6" ht="27">
      <c r="A52" s="4" t="s">
        <v>633</v>
      </c>
      <c r="B52" s="4">
        <v>0</v>
      </c>
      <c r="C52" s="5" t="s">
        <v>634</v>
      </c>
      <c r="D52" s="14">
        <f t="shared" si="1"/>
        <v>14133000.299999999</v>
      </c>
      <c r="E52" s="14">
        <v>11914368.7</v>
      </c>
      <c r="F52" s="14">
        <v>2218631.6</v>
      </c>
    </row>
    <row r="53" spans="1:6" ht="76.5">
      <c r="A53" s="6" t="s">
        <v>635</v>
      </c>
      <c r="B53" s="6">
        <v>0</v>
      </c>
      <c r="C53" s="7" t="s">
        <v>636</v>
      </c>
      <c r="D53" s="15">
        <f t="shared" si="1"/>
        <v>1306200</v>
      </c>
      <c r="E53" s="15">
        <v>1022800</v>
      </c>
      <c r="F53" s="15">
        <v>283400</v>
      </c>
    </row>
    <row r="54" spans="1:6" ht="38.25">
      <c r="A54" s="6" t="s">
        <v>637</v>
      </c>
      <c r="B54" s="6">
        <v>0</v>
      </c>
      <c r="C54" s="7" t="s">
        <v>638</v>
      </c>
      <c r="D54" s="15">
        <f t="shared" si="1"/>
        <v>1875700</v>
      </c>
      <c r="E54" s="15">
        <v>1875700</v>
      </c>
      <c r="F54" s="15">
        <v>0</v>
      </c>
    </row>
    <row r="55" spans="1:6" ht="25.5">
      <c r="A55" s="6" t="s">
        <v>639</v>
      </c>
      <c r="B55" s="6">
        <v>0</v>
      </c>
      <c r="C55" s="7" t="s">
        <v>640</v>
      </c>
      <c r="D55" s="15">
        <f t="shared" si="1"/>
        <v>70000</v>
      </c>
      <c r="E55" s="15">
        <v>70000</v>
      </c>
      <c r="F55" s="15">
        <v>0</v>
      </c>
    </row>
    <row r="56" spans="1:6" ht="38.25">
      <c r="A56" s="6" t="s">
        <v>641</v>
      </c>
      <c r="B56" s="6">
        <v>0</v>
      </c>
      <c r="C56" s="7" t="s">
        <v>642</v>
      </c>
      <c r="D56" s="15">
        <f t="shared" si="1"/>
        <v>8000</v>
      </c>
      <c r="E56" s="15">
        <v>8000</v>
      </c>
      <c r="F56" s="15">
        <v>0</v>
      </c>
    </row>
    <row r="57" spans="1:6" ht="12.75">
      <c r="A57" s="6" t="s">
        <v>643</v>
      </c>
      <c r="B57" s="6">
        <v>0</v>
      </c>
      <c r="C57" s="7" t="s">
        <v>644</v>
      </c>
      <c r="D57" s="15">
        <f t="shared" si="1"/>
        <v>9924868.7</v>
      </c>
      <c r="E57" s="15">
        <v>8524868.7</v>
      </c>
      <c r="F57" s="15">
        <v>1400000</v>
      </c>
    </row>
    <row r="58" spans="1:6" ht="25.5">
      <c r="A58" s="3" t="s">
        <v>645</v>
      </c>
      <c r="B58" s="19">
        <v>0</v>
      </c>
      <c r="C58" s="2" t="s">
        <v>646</v>
      </c>
      <c r="D58" s="16">
        <f t="shared" si="1"/>
        <v>3705314</v>
      </c>
      <c r="E58" s="16">
        <v>3705314</v>
      </c>
      <c r="F58" s="16">
        <v>0</v>
      </c>
    </row>
    <row r="59" spans="1:6" ht="25.5">
      <c r="A59" s="3" t="s">
        <v>647</v>
      </c>
      <c r="B59" s="19">
        <v>0</v>
      </c>
      <c r="C59" s="2" t="s">
        <v>648</v>
      </c>
      <c r="D59" s="16">
        <f t="shared" si="1"/>
        <v>999210</v>
      </c>
      <c r="E59" s="16">
        <v>999210</v>
      </c>
      <c r="F59" s="16">
        <v>0</v>
      </c>
    </row>
    <row r="60" spans="1:6" ht="25.5">
      <c r="A60" s="3" t="s">
        <v>649</v>
      </c>
      <c r="B60" s="19">
        <v>0</v>
      </c>
      <c r="C60" s="2" t="s">
        <v>650</v>
      </c>
      <c r="D60" s="16">
        <f t="shared" si="1"/>
        <v>3832346.6</v>
      </c>
      <c r="E60" s="16">
        <v>2432346.6</v>
      </c>
      <c r="F60" s="16">
        <v>1400000</v>
      </c>
    </row>
    <row r="61" spans="1:6" ht="51">
      <c r="A61" s="3" t="s">
        <v>651</v>
      </c>
      <c r="B61" s="19">
        <v>0</v>
      </c>
      <c r="C61" s="2" t="s">
        <v>652</v>
      </c>
      <c r="D61" s="16">
        <f t="shared" si="1"/>
        <v>198810</v>
      </c>
      <c r="E61" s="16">
        <v>198810</v>
      </c>
      <c r="F61" s="16">
        <v>0</v>
      </c>
    </row>
    <row r="62" spans="1:6" ht="25.5">
      <c r="A62" s="3" t="s">
        <v>653</v>
      </c>
      <c r="B62" s="19">
        <v>0</v>
      </c>
      <c r="C62" s="2" t="s">
        <v>654</v>
      </c>
      <c r="D62" s="16">
        <f t="shared" si="1"/>
        <v>67246.5</v>
      </c>
      <c r="E62" s="16">
        <v>67246.5</v>
      </c>
      <c r="F62" s="16">
        <v>0</v>
      </c>
    </row>
    <row r="63" spans="1:6" ht="25.5">
      <c r="A63" s="3" t="s">
        <v>655</v>
      </c>
      <c r="B63" s="19">
        <v>0</v>
      </c>
      <c r="C63" s="2" t="s">
        <v>656</v>
      </c>
      <c r="D63" s="16">
        <f t="shared" si="1"/>
        <v>1121941.6</v>
      </c>
      <c r="E63" s="16">
        <v>1121941.6</v>
      </c>
      <c r="F63" s="16">
        <v>0</v>
      </c>
    </row>
    <row r="64" spans="1:6" ht="12.75">
      <c r="A64" s="6" t="s">
        <v>657</v>
      </c>
      <c r="B64" s="6">
        <v>0</v>
      </c>
      <c r="C64" s="7" t="s">
        <v>658</v>
      </c>
      <c r="D64" s="15">
        <f t="shared" si="1"/>
        <v>948231.6</v>
      </c>
      <c r="E64" s="15">
        <v>413000</v>
      </c>
      <c r="F64" s="15">
        <v>535231.6</v>
      </c>
    </row>
    <row r="65" spans="1:6" ht="40.5">
      <c r="A65" s="4" t="s">
        <v>659</v>
      </c>
      <c r="B65" s="4">
        <v>0</v>
      </c>
      <c r="C65" s="5" t="s">
        <v>660</v>
      </c>
      <c r="D65" s="14">
        <f t="shared" si="1"/>
        <v>1434547.4</v>
      </c>
      <c r="E65" s="14">
        <v>1368315.4</v>
      </c>
      <c r="F65" s="14">
        <v>66232</v>
      </c>
    </row>
    <row r="66" spans="1:6" ht="25.5">
      <c r="A66" s="6" t="s">
        <v>661</v>
      </c>
      <c r="B66" s="6">
        <v>0</v>
      </c>
      <c r="C66" s="7" t="s">
        <v>662</v>
      </c>
      <c r="D66" s="15">
        <f t="shared" si="1"/>
        <v>15000</v>
      </c>
      <c r="E66" s="15">
        <v>0</v>
      </c>
      <c r="F66" s="15">
        <v>15000</v>
      </c>
    </row>
    <row r="67" spans="1:6" ht="38.25">
      <c r="A67" s="6" t="s">
        <v>663</v>
      </c>
      <c r="B67" s="6">
        <v>0</v>
      </c>
      <c r="C67" s="7" t="s">
        <v>664</v>
      </c>
      <c r="D67" s="15">
        <f t="shared" si="1"/>
        <v>3732</v>
      </c>
      <c r="E67" s="15">
        <v>0</v>
      </c>
      <c r="F67" s="15">
        <v>3732</v>
      </c>
    </row>
    <row r="68" spans="1:6" ht="38.25">
      <c r="A68" s="6" t="s">
        <v>665</v>
      </c>
      <c r="B68" s="6">
        <v>0</v>
      </c>
      <c r="C68" s="7" t="s">
        <v>666</v>
      </c>
      <c r="D68" s="15">
        <f t="shared" si="1"/>
        <v>3224.2</v>
      </c>
      <c r="E68" s="15">
        <v>3224.2</v>
      </c>
      <c r="F68" s="15">
        <v>0</v>
      </c>
    </row>
    <row r="69" spans="1:6" ht="12.75">
      <c r="A69" s="6" t="s">
        <v>667</v>
      </c>
      <c r="B69" s="6">
        <v>0</v>
      </c>
      <c r="C69" s="7" t="s">
        <v>668</v>
      </c>
      <c r="D69" s="15">
        <f t="shared" si="1"/>
        <v>95000</v>
      </c>
      <c r="E69" s="15">
        <v>47500</v>
      </c>
      <c r="F69" s="15">
        <v>47500</v>
      </c>
    </row>
    <row r="70" spans="1:6" ht="25.5">
      <c r="A70" s="6" t="s">
        <v>669</v>
      </c>
      <c r="B70" s="6">
        <v>0</v>
      </c>
      <c r="C70" s="7" t="s">
        <v>670</v>
      </c>
      <c r="D70" s="15">
        <f t="shared" si="1"/>
        <v>310000</v>
      </c>
      <c r="E70" s="15">
        <v>310000</v>
      </c>
      <c r="F70" s="15">
        <v>0</v>
      </c>
    </row>
    <row r="71" spans="1:6" ht="12.75">
      <c r="A71" s="6" t="s">
        <v>671</v>
      </c>
      <c r="B71" s="6">
        <v>0</v>
      </c>
      <c r="C71" s="7" t="s">
        <v>385</v>
      </c>
      <c r="D71" s="15">
        <f t="shared" si="1"/>
        <v>304800</v>
      </c>
      <c r="E71" s="15">
        <v>304800</v>
      </c>
      <c r="F71" s="15">
        <v>0</v>
      </c>
    </row>
    <row r="72" spans="1:6" ht="12.75">
      <c r="A72" s="6" t="s">
        <v>386</v>
      </c>
      <c r="B72" s="6">
        <v>0</v>
      </c>
      <c r="C72" s="7" t="s">
        <v>387</v>
      </c>
      <c r="D72" s="15">
        <f t="shared" si="1"/>
        <v>523000</v>
      </c>
      <c r="E72" s="15">
        <v>523000</v>
      </c>
      <c r="F72" s="15">
        <v>0</v>
      </c>
    </row>
    <row r="73" spans="1:6" ht="25.5">
      <c r="A73" s="6" t="s">
        <v>388</v>
      </c>
      <c r="B73" s="6">
        <v>0</v>
      </c>
      <c r="C73" s="7" t="s">
        <v>389</v>
      </c>
      <c r="D73" s="15">
        <f t="shared" si="1"/>
        <v>84700</v>
      </c>
      <c r="E73" s="15">
        <v>84700</v>
      </c>
      <c r="F73" s="15">
        <v>0</v>
      </c>
    </row>
    <row r="74" spans="1:6" ht="38.25">
      <c r="A74" s="6" t="s">
        <v>390</v>
      </c>
      <c r="B74" s="6">
        <v>0</v>
      </c>
      <c r="C74" s="7" t="s">
        <v>391</v>
      </c>
      <c r="D74" s="15">
        <f t="shared" si="1"/>
        <v>1091.2</v>
      </c>
      <c r="E74" s="15">
        <v>1091.2</v>
      </c>
      <c r="F74" s="15">
        <v>0</v>
      </c>
    </row>
    <row r="75" spans="1:6" ht="63.75">
      <c r="A75" s="6" t="s">
        <v>392</v>
      </c>
      <c r="B75" s="6">
        <v>0</v>
      </c>
      <c r="C75" s="7" t="s">
        <v>393</v>
      </c>
      <c r="D75" s="15">
        <f aca="true" t="shared" si="2" ref="D75:D106">E75+F75</f>
        <v>94000</v>
      </c>
      <c r="E75" s="15">
        <v>94000</v>
      </c>
      <c r="F75" s="15">
        <v>0</v>
      </c>
    </row>
    <row r="76" spans="1:6" ht="13.5">
      <c r="A76" s="4" t="s">
        <v>394</v>
      </c>
      <c r="B76" s="4">
        <v>0</v>
      </c>
      <c r="C76" s="5" t="s">
        <v>395</v>
      </c>
      <c r="D76" s="14">
        <f t="shared" si="2"/>
        <v>10204840</v>
      </c>
      <c r="E76" s="14">
        <v>936283.9</v>
      </c>
      <c r="F76" s="14">
        <v>9268556.1</v>
      </c>
    </row>
    <row r="77" spans="1:6" ht="25.5">
      <c r="A77" s="6" t="s">
        <v>396</v>
      </c>
      <c r="B77" s="6">
        <v>0</v>
      </c>
      <c r="C77" s="7" t="s">
        <v>397</v>
      </c>
      <c r="D77" s="15">
        <f t="shared" si="2"/>
        <v>24000</v>
      </c>
      <c r="E77" s="15">
        <v>24000</v>
      </c>
      <c r="F77" s="15">
        <v>0</v>
      </c>
    </row>
    <row r="78" spans="1:6" ht="51">
      <c r="A78" s="6" t="s">
        <v>398</v>
      </c>
      <c r="B78" s="6">
        <v>0</v>
      </c>
      <c r="C78" s="7" t="s">
        <v>399</v>
      </c>
      <c r="D78" s="15">
        <f t="shared" si="2"/>
        <v>4800</v>
      </c>
      <c r="E78" s="15">
        <v>4800</v>
      </c>
      <c r="F78" s="15">
        <v>0</v>
      </c>
    </row>
    <row r="79" spans="1:6" ht="63.75">
      <c r="A79" s="6" t="s">
        <v>400</v>
      </c>
      <c r="B79" s="6">
        <v>0</v>
      </c>
      <c r="C79" s="7" t="s">
        <v>401</v>
      </c>
      <c r="D79" s="15">
        <f t="shared" si="2"/>
        <v>50</v>
      </c>
      <c r="E79" s="15">
        <v>0</v>
      </c>
      <c r="F79" s="15">
        <v>50</v>
      </c>
    </row>
    <row r="80" spans="1:6" ht="76.5">
      <c r="A80" s="6" t="s">
        <v>402</v>
      </c>
      <c r="B80" s="6">
        <v>0</v>
      </c>
      <c r="C80" s="7" t="s">
        <v>403</v>
      </c>
      <c r="D80" s="15">
        <f t="shared" si="2"/>
        <v>1165064</v>
      </c>
      <c r="E80" s="15">
        <v>395025</v>
      </c>
      <c r="F80" s="15">
        <v>770039</v>
      </c>
    </row>
    <row r="81" spans="1:6" ht="12.75">
      <c r="A81" s="6" t="s">
        <v>404</v>
      </c>
      <c r="B81" s="6">
        <v>0</v>
      </c>
      <c r="C81" s="7" t="s">
        <v>658</v>
      </c>
      <c r="D81" s="15">
        <f t="shared" si="2"/>
        <v>481492</v>
      </c>
      <c r="E81" s="15">
        <v>426600</v>
      </c>
      <c r="F81" s="15">
        <v>54892</v>
      </c>
    </row>
    <row r="82" spans="1:6" ht="25.5">
      <c r="A82" s="3" t="s">
        <v>405</v>
      </c>
      <c r="B82" s="19">
        <v>0</v>
      </c>
      <c r="C82" s="2" t="s">
        <v>406</v>
      </c>
      <c r="D82" s="16">
        <f t="shared" si="2"/>
        <v>10700</v>
      </c>
      <c r="E82" s="16">
        <v>0</v>
      </c>
      <c r="F82" s="16">
        <v>10700</v>
      </c>
    </row>
    <row r="83" spans="1:6" ht="12.75">
      <c r="A83" s="3" t="s">
        <v>407</v>
      </c>
      <c r="B83" s="19">
        <v>0</v>
      </c>
      <c r="C83" s="2" t="s">
        <v>658</v>
      </c>
      <c r="D83" s="16">
        <f t="shared" si="2"/>
        <v>178300</v>
      </c>
      <c r="E83" s="16">
        <v>178300</v>
      </c>
      <c r="F83" s="16">
        <v>0</v>
      </c>
    </row>
    <row r="84" spans="1:6" ht="51">
      <c r="A84" s="3" t="s">
        <v>408</v>
      </c>
      <c r="B84" s="19">
        <v>0</v>
      </c>
      <c r="C84" s="2" t="s">
        <v>409</v>
      </c>
      <c r="D84" s="16">
        <f t="shared" si="2"/>
        <v>3000</v>
      </c>
      <c r="E84" s="16">
        <v>1200</v>
      </c>
      <c r="F84" s="16">
        <v>1800</v>
      </c>
    </row>
    <row r="85" spans="1:6" ht="38.25">
      <c r="A85" s="3" t="s">
        <v>410</v>
      </c>
      <c r="B85" s="19">
        <v>0</v>
      </c>
      <c r="C85" s="2" t="s">
        <v>411</v>
      </c>
      <c r="D85" s="16">
        <f t="shared" si="2"/>
        <v>4500</v>
      </c>
      <c r="E85" s="16">
        <v>4500</v>
      </c>
      <c r="F85" s="16">
        <v>0</v>
      </c>
    </row>
    <row r="86" spans="1:6" ht="25.5">
      <c r="A86" s="3" t="s">
        <v>412</v>
      </c>
      <c r="B86" s="19">
        <v>0</v>
      </c>
      <c r="C86" s="2" t="s">
        <v>413</v>
      </c>
      <c r="D86" s="16">
        <f t="shared" si="2"/>
        <v>1500</v>
      </c>
      <c r="E86" s="16">
        <v>0</v>
      </c>
      <c r="F86" s="16">
        <v>1500</v>
      </c>
    </row>
    <row r="87" spans="1:6" ht="38.25">
      <c r="A87" s="3" t="s">
        <v>414</v>
      </c>
      <c r="B87" s="19">
        <v>0</v>
      </c>
      <c r="C87" s="2" t="s">
        <v>415</v>
      </c>
      <c r="D87" s="16">
        <f t="shared" si="2"/>
        <v>150000</v>
      </c>
      <c r="E87" s="16">
        <v>150000</v>
      </c>
      <c r="F87" s="16">
        <v>0</v>
      </c>
    </row>
    <row r="88" spans="1:6" ht="12.75">
      <c r="A88" s="3" t="s">
        <v>416</v>
      </c>
      <c r="B88" s="19">
        <v>0</v>
      </c>
      <c r="C88" s="2" t="s">
        <v>417</v>
      </c>
      <c r="D88" s="16">
        <f t="shared" si="2"/>
        <v>16000</v>
      </c>
      <c r="E88" s="16">
        <v>16000</v>
      </c>
      <c r="F88" s="16">
        <v>0</v>
      </c>
    </row>
    <row r="89" spans="1:6" ht="25.5">
      <c r="A89" s="3" t="s">
        <v>418</v>
      </c>
      <c r="B89" s="19">
        <v>0</v>
      </c>
      <c r="C89" s="2" t="s">
        <v>419</v>
      </c>
      <c r="D89" s="16">
        <f t="shared" si="2"/>
        <v>70000</v>
      </c>
      <c r="E89" s="16">
        <v>70000</v>
      </c>
      <c r="F89" s="16">
        <v>0</v>
      </c>
    </row>
    <row r="90" spans="1:6" ht="63.75">
      <c r="A90" s="3" t="s">
        <v>420</v>
      </c>
      <c r="B90" s="19">
        <v>0</v>
      </c>
      <c r="C90" s="2" t="s">
        <v>421</v>
      </c>
      <c r="D90" s="16">
        <f t="shared" si="2"/>
        <v>33000</v>
      </c>
      <c r="E90" s="16">
        <v>6600</v>
      </c>
      <c r="F90" s="16">
        <v>26400</v>
      </c>
    </row>
    <row r="91" spans="1:6" ht="25.5">
      <c r="A91" s="3" t="s">
        <v>422</v>
      </c>
      <c r="B91" s="19">
        <v>0</v>
      </c>
      <c r="C91" s="2" t="s">
        <v>423</v>
      </c>
      <c r="D91" s="16">
        <f t="shared" si="2"/>
        <v>100</v>
      </c>
      <c r="E91" s="16">
        <v>0</v>
      </c>
      <c r="F91" s="16">
        <v>100</v>
      </c>
    </row>
    <row r="92" spans="1:6" ht="25.5">
      <c r="A92" s="3" t="s">
        <v>424</v>
      </c>
      <c r="B92" s="19">
        <v>0</v>
      </c>
      <c r="C92" s="2" t="s">
        <v>425</v>
      </c>
      <c r="D92" s="16">
        <f t="shared" si="2"/>
        <v>10</v>
      </c>
      <c r="E92" s="16">
        <v>0</v>
      </c>
      <c r="F92" s="16">
        <v>10</v>
      </c>
    </row>
    <row r="93" spans="1:6" ht="51">
      <c r="A93" s="3" t="s">
        <v>426</v>
      </c>
      <c r="B93" s="19">
        <v>0</v>
      </c>
      <c r="C93" s="2" t="s">
        <v>427</v>
      </c>
      <c r="D93" s="16">
        <f t="shared" si="2"/>
        <v>14382</v>
      </c>
      <c r="E93" s="16">
        <v>0</v>
      </c>
      <c r="F93" s="16">
        <v>14382</v>
      </c>
    </row>
    <row r="94" spans="1:6" ht="12.75">
      <c r="A94" s="6" t="s">
        <v>428</v>
      </c>
      <c r="B94" s="6">
        <v>0</v>
      </c>
      <c r="C94" s="7" t="s">
        <v>429</v>
      </c>
      <c r="D94" s="15">
        <f t="shared" si="2"/>
        <v>24700</v>
      </c>
      <c r="E94" s="15">
        <v>2470</v>
      </c>
      <c r="F94" s="15">
        <v>22230</v>
      </c>
    </row>
    <row r="95" spans="1:6" ht="25.5">
      <c r="A95" s="6" t="s">
        <v>430</v>
      </c>
      <c r="B95" s="6">
        <v>0</v>
      </c>
      <c r="C95" s="7" t="s">
        <v>431</v>
      </c>
      <c r="D95" s="15">
        <f t="shared" si="2"/>
        <v>83744.29999999999</v>
      </c>
      <c r="E95" s="15">
        <v>83388.9</v>
      </c>
      <c r="F95" s="15">
        <v>355.4</v>
      </c>
    </row>
    <row r="96" spans="1:6" ht="38.25">
      <c r="A96" s="3" t="s">
        <v>432</v>
      </c>
      <c r="B96" s="19">
        <v>0</v>
      </c>
      <c r="C96" s="2" t="s">
        <v>433</v>
      </c>
      <c r="D96" s="16">
        <f t="shared" si="2"/>
        <v>17373.9</v>
      </c>
      <c r="E96" s="16">
        <v>17373.9</v>
      </c>
      <c r="F96" s="16">
        <v>0</v>
      </c>
    </row>
    <row r="97" spans="1:6" ht="25.5">
      <c r="A97" s="3" t="s">
        <v>434</v>
      </c>
      <c r="B97" s="19">
        <v>0</v>
      </c>
      <c r="C97" s="2" t="s">
        <v>435</v>
      </c>
      <c r="D97" s="16">
        <f t="shared" si="2"/>
        <v>46015</v>
      </c>
      <c r="E97" s="16">
        <v>46015</v>
      </c>
      <c r="F97" s="16">
        <v>0</v>
      </c>
    </row>
    <row r="98" spans="1:6" ht="63.75">
      <c r="A98" s="3" t="s">
        <v>436</v>
      </c>
      <c r="B98" s="19">
        <v>0</v>
      </c>
      <c r="C98" s="2" t="s">
        <v>437</v>
      </c>
      <c r="D98" s="16">
        <f t="shared" si="2"/>
        <v>355.4</v>
      </c>
      <c r="E98" s="16">
        <v>0</v>
      </c>
      <c r="F98" s="16">
        <v>355.4</v>
      </c>
    </row>
    <row r="99" spans="1:6" ht="25.5">
      <c r="A99" s="3" t="s">
        <v>438</v>
      </c>
      <c r="B99" s="19">
        <v>0</v>
      </c>
      <c r="C99" s="2" t="s">
        <v>439</v>
      </c>
      <c r="D99" s="16">
        <f t="shared" si="2"/>
        <v>20000</v>
      </c>
      <c r="E99" s="16">
        <v>20000</v>
      </c>
      <c r="F99" s="16">
        <v>0</v>
      </c>
    </row>
    <row r="100" spans="1:6" ht="38.25">
      <c r="A100" s="6" t="s">
        <v>440</v>
      </c>
      <c r="B100" s="6">
        <v>0</v>
      </c>
      <c r="C100" s="7" t="s">
        <v>441</v>
      </c>
      <c r="D100" s="15">
        <f t="shared" si="2"/>
        <v>2800000</v>
      </c>
      <c r="E100" s="15">
        <v>0</v>
      </c>
      <c r="F100" s="15">
        <v>2800000</v>
      </c>
    </row>
    <row r="101" spans="1:6" ht="102">
      <c r="A101" s="6" t="s">
        <v>442</v>
      </c>
      <c r="B101" s="6">
        <v>0</v>
      </c>
      <c r="C101" s="7" t="s">
        <v>2636</v>
      </c>
      <c r="D101" s="15">
        <f t="shared" si="2"/>
        <v>165687</v>
      </c>
      <c r="E101" s="15">
        <v>0</v>
      </c>
      <c r="F101" s="15">
        <v>165687</v>
      </c>
    </row>
    <row r="102" spans="1:6" ht="12.75">
      <c r="A102" s="6" t="s">
        <v>443</v>
      </c>
      <c r="B102" s="6">
        <v>0</v>
      </c>
      <c r="C102" s="7" t="s">
        <v>444</v>
      </c>
      <c r="D102" s="15">
        <f t="shared" si="2"/>
        <v>4754202.7</v>
      </c>
      <c r="E102" s="15">
        <v>0</v>
      </c>
      <c r="F102" s="15">
        <v>4754202.7</v>
      </c>
    </row>
    <row r="103" spans="1:6" ht="12.75">
      <c r="A103" s="3" t="s">
        <v>445</v>
      </c>
      <c r="B103" s="19">
        <v>0</v>
      </c>
      <c r="C103" s="2" t="s">
        <v>446</v>
      </c>
      <c r="D103" s="16">
        <f t="shared" si="2"/>
        <v>2123946.2</v>
      </c>
      <c r="E103" s="16">
        <v>0</v>
      </c>
      <c r="F103" s="16">
        <v>2123946.2</v>
      </c>
    </row>
    <row r="104" spans="1:6" ht="38.25">
      <c r="A104" s="3" t="s">
        <v>447</v>
      </c>
      <c r="B104" s="19">
        <v>0</v>
      </c>
      <c r="C104" s="2" t="s">
        <v>448</v>
      </c>
      <c r="D104" s="16">
        <f t="shared" si="2"/>
        <v>23842.1</v>
      </c>
      <c r="E104" s="16">
        <v>0</v>
      </c>
      <c r="F104" s="16">
        <v>23842.1</v>
      </c>
    </row>
    <row r="105" spans="1:6" ht="25.5">
      <c r="A105" s="3" t="s">
        <v>449</v>
      </c>
      <c r="B105" s="19">
        <v>0</v>
      </c>
      <c r="C105" s="2" t="s">
        <v>450</v>
      </c>
      <c r="D105" s="16">
        <f t="shared" si="2"/>
        <v>1125432.3</v>
      </c>
      <c r="E105" s="16">
        <v>0</v>
      </c>
      <c r="F105" s="16">
        <v>1125432.3</v>
      </c>
    </row>
    <row r="106" spans="1:6" ht="25.5">
      <c r="A106" s="3" t="s">
        <v>451</v>
      </c>
      <c r="B106" s="19">
        <v>0</v>
      </c>
      <c r="C106" s="2" t="s">
        <v>452</v>
      </c>
      <c r="D106" s="16">
        <f t="shared" si="2"/>
        <v>427352.4</v>
      </c>
      <c r="E106" s="16">
        <v>0</v>
      </c>
      <c r="F106" s="16">
        <v>427352.4</v>
      </c>
    </row>
    <row r="107" spans="1:6" ht="25.5">
      <c r="A107" s="3" t="s">
        <v>453</v>
      </c>
      <c r="B107" s="19">
        <v>0</v>
      </c>
      <c r="C107" s="2" t="s">
        <v>454</v>
      </c>
      <c r="D107" s="16">
        <f aca="true" t="shared" si="3" ref="D107:D125">E107+F107</f>
        <v>1053629.7</v>
      </c>
      <c r="E107" s="16">
        <v>0</v>
      </c>
      <c r="F107" s="16">
        <v>1053629.7</v>
      </c>
    </row>
    <row r="108" spans="1:6" ht="38.25">
      <c r="A108" s="6" t="s">
        <v>455</v>
      </c>
      <c r="B108" s="6">
        <v>0</v>
      </c>
      <c r="C108" s="7" t="s">
        <v>456</v>
      </c>
      <c r="D108" s="15">
        <f t="shared" si="3"/>
        <v>701100</v>
      </c>
      <c r="E108" s="15">
        <v>0</v>
      </c>
      <c r="F108" s="15">
        <v>701100</v>
      </c>
    </row>
    <row r="109" spans="1:6" ht="13.5">
      <c r="A109" s="4" t="s">
        <v>457</v>
      </c>
      <c r="B109" s="4">
        <v>0</v>
      </c>
      <c r="C109" s="5" t="s">
        <v>458</v>
      </c>
      <c r="D109" s="14">
        <f t="shared" si="3"/>
        <v>9861599.4</v>
      </c>
      <c r="E109" s="14">
        <v>0</v>
      </c>
      <c r="F109" s="14">
        <v>9861599.4</v>
      </c>
    </row>
    <row r="110" spans="1:6" ht="25.5">
      <c r="A110" s="6" t="s">
        <v>459</v>
      </c>
      <c r="B110" s="6">
        <v>0</v>
      </c>
      <c r="C110" s="7" t="s">
        <v>460</v>
      </c>
      <c r="D110" s="15">
        <f t="shared" si="3"/>
        <v>9533540.3</v>
      </c>
      <c r="E110" s="15">
        <v>0</v>
      </c>
      <c r="F110" s="15">
        <v>9533540.3</v>
      </c>
    </row>
    <row r="111" spans="1:6" ht="25.5">
      <c r="A111" s="6" t="s">
        <v>461</v>
      </c>
      <c r="B111" s="6">
        <v>0</v>
      </c>
      <c r="C111" s="7" t="s">
        <v>462</v>
      </c>
      <c r="D111" s="15">
        <f t="shared" si="3"/>
        <v>328059.1</v>
      </c>
      <c r="E111" s="15">
        <v>0</v>
      </c>
      <c r="F111" s="15">
        <v>328059.1</v>
      </c>
    </row>
    <row r="112" spans="1:6" ht="12.75">
      <c r="A112" s="10" t="s">
        <v>463</v>
      </c>
      <c r="B112" s="10">
        <v>0</v>
      </c>
      <c r="C112" s="11" t="s">
        <v>464</v>
      </c>
      <c r="D112" s="13">
        <f t="shared" si="3"/>
        <v>1659679.3</v>
      </c>
      <c r="E112" s="13">
        <v>137174</v>
      </c>
      <c r="F112" s="13">
        <v>1522505.3</v>
      </c>
    </row>
    <row r="113" spans="1:6" ht="27">
      <c r="A113" s="4" t="s">
        <v>465</v>
      </c>
      <c r="B113" s="4">
        <v>0</v>
      </c>
      <c r="C113" s="5" t="s">
        <v>466</v>
      </c>
      <c r="D113" s="14">
        <f t="shared" si="3"/>
        <v>40500</v>
      </c>
      <c r="E113" s="14">
        <v>40500</v>
      </c>
      <c r="F113" s="14">
        <v>0</v>
      </c>
    </row>
    <row r="114" spans="1:6" ht="76.5">
      <c r="A114" s="6" t="s">
        <v>467</v>
      </c>
      <c r="B114" s="6">
        <v>0</v>
      </c>
      <c r="C114" s="7" t="s">
        <v>468</v>
      </c>
      <c r="D114" s="15">
        <f t="shared" si="3"/>
        <v>24000</v>
      </c>
      <c r="E114" s="15">
        <v>24000</v>
      </c>
      <c r="F114" s="15">
        <v>0</v>
      </c>
    </row>
    <row r="115" spans="1:6" ht="38.25">
      <c r="A115" s="6" t="s">
        <v>469</v>
      </c>
      <c r="B115" s="6">
        <v>0</v>
      </c>
      <c r="C115" s="7" t="s">
        <v>470</v>
      </c>
      <c r="D115" s="15">
        <f t="shared" si="3"/>
        <v>16500</v>
      </c>
      <c r="E115" s="15">
        <v>16500</v>
      </c>
      <c r="F115" s="15">
        <v>0</v>
      </c>
    </row>
    <row r="116" spans="1:6" ht="27">
      <c r="A116" s="4" t="s">
        <v>471</v>
      </c>
      <c r="B116" s="4">
        <v>0</v>
      </c>
      <c r="C116" s="5" t="s">
        <v>472</v>
      </c>
      <c r="D116" s="14">
        <f t="shared" si="3"/>
        <v>409179.3</v>
      </c>
      <c r="E116" s="14">
        <v>36674</v>
      </c>
      <c r="F116" s="14">
        <v>372505.3</v>
      </c>
    </row>
    <row r="117" spans="1:6" ht="25.5">
      <c r="A117" s="6" t="s">
        <v>473</v>
      </c>
      <c r="B117" s="6">
        <v>0</v>
      </c>
      <c r="C117" s="7" t="s">
        <v>474</v>
      </c>
      <c r="D117" s="15">
        <f t="shared" si="3"/>
        <v>259179.3</v>
      </c>
      <c r="E117" s="15">
        <v>0</v>
      </c>
      <c r="F117" s="15">
        <v>259179.3</v>
      </c>
    </row>
    <row r="118" spans="1:6" ht="38.25">
      <c r="A118" s="6" t="s">
        <v>475</v>
      </c>
      <c r="B118" s="6">
        <v>0</v>
      </c>
      <c r="C118" s="7" t="s">
        <v>476</v>
      </c>
      <c r="D118" s="15">
        <f t="shared" si="3"/>
        <v>150000</v>
      </c>
      <c r="E118" s="15">
        <v>36674</v>
      </c>
      <c r="F118" s="15">
        <v>113326</v>
      </c>
    </row>
    <row r="119" spans="1:6" ht="27">
      <c r="A119" s="4" t="s">
        <v>477</v>
      </c>
      <c r="B119" s="4">
        <v>0</v>
      </c>
      <c r="C119" s="5" t="s">
        <v>478</v>
      </c>
      <c r="D119" s="14">
        <f t="shared" si="3"/>
        <v>1210000</v>
      </c>
      <c r="E119" s="14">
        <v>60000</v>
      </c>
      <c r="F119" s="14">
        <v>1150000</v>
      </c>
    </row>
    <row r="120" spans="1:6" ht="12.75">
      <c r="A120" s="10" t="s">
        <v>1235</v>
      </c>
      <c r="B120" s="10">
        <v>0</v>
      </c>
      <c r="C120" s="11" t="s">
        <v>548</v>
      </c>
      <c r="D120" s="13">
        <f t="shared" si="3"/>
        <v>97613.9</v>
      </c>
      <c r="E120" s="13">
        <v>89270</v>
      </c>
      <c r="F120" s="13">
        <v>8343.9</v>
      </c>
    </row>
    <row r="121" spans="1:6" ht="27">
      <c r="A121" s="4" t="s">
        <v>479</v>
      </c>
      <c r="B121" s="4">
        <v>0</v>
      </c>
      <c r="C121" s="5" t="s">
        <v>480</v>
      </c>
      <c r="D121" s="14">
        <f t="shared" si="3"/>
        <v>97613.9</v>
      </c>
      <c r="E121" s="14">
        <v>89270</v>
      </c>
      <c r="F121" s="14">
        <v>8343.9</v>
      </c>
    </row>
    <row r="122" spans="1:6" ht="51">
      <c r="A122" s="6" t="s">
        <v>481</v>
      </c>
      <c r="B122" s="6">
        <v>0</v>
      </c>
      <c r="C122" s="7" t="s">
        <v>482</v>
      </c>
      <c r="D122" s="15">
        <f t="shared" si="3"/>
        <v>97613.9</v>
      </c>
      <c r="E122" s="15">
        <v>89270</v>
      </c>
      <c r="F122" s="15">
        <v>8343.9</v>
      </c>
    </row>
    <row r="123" spans="1:6" ht="12.75">
      <c r="A123" s="10" t="s">
        <v>483</v>
      </c>
      <c r="B123" s="10">
        <v>0</v>
      </c>
      <c r="C123" s="11" t="s">
        <v>484</v>
      </c>
      <c r="D123" s="13">
        <f t="shared" si="3"/>
        <v>725093</v>
      </c>
      <c r="E123" s="13">
        <v>0</v>
      </c>
      <c r="F123" s="13">
        <v>725093</v>
      </c>
    </row>
    <row r="124" spans="1:6" ht="27">
      <c r="A124" s="4" t="s">
        <v>485</v>
      </c>
      <c r="B124" s="4">
        <v>0</v>
      </c>
      <c r="C124" s="5" t="s">
        <v>486</v>
      </c>
      <c r="D124" s="14">
        <f t="shared" si="3"/>
        <v>150000</v>
      </c>
      <c r="E124" s="14">
        <v>0</v>
      </c>
      <c r="F124" s="14">
        <v>150000</v>
      </c>
    </row>
    <row r="125" spans="1:6" ht="27">
      <c r="A125" s="4" t="s">
        <v>487</v>
      </c>
      <c r="B125" s="4">
        <v>0</v>
      </c>
      <c r="C125" s="5" t="s">
        <v>488</v>
      </c>
      <c r="D125" s="14">
        <f t="shared" si="3"/>
        <v>575093</v>
      </c>
      <c r="E125" s="14">
        <v>0</v>
      </c>
      <c r="F125" s="14">
        <v>575093</v>
      </c>
    </row>
  </sheetData>
  <mergeCells count="7">
    <mergeCell ref="D2:F2"/>
    <mergeCell ref="A4:F4"/>
    <mergeCell ref="A3:F3"/>
    <mergeCell ref="A9:C10"/>
    <mergeCell ref="D9:D10"/>
    <mergeCell ref="E9:E10"/>
    <mergeCell ref="F9:F10"/>
  </mergeCells>
  <printOptions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showGridLines="0" showZeros="0" workbookViewId="0" topLeftCell="A1">
      <pane ySplit="5" topLeftCell="BM6" activePane="bottomLeft" state="frozen"/>
      <selection pane="topLeft" activeCell="A1" sqref="A1"/>
      <selection pane="bottomLeft" activeCell="A18" sqref="A18"/>
    </sheetView>
  </sheetViews>
  <sheetFormatPr defaultColWidth="9.16015625" defaultRowHeight="12.75" customHeight="1"/>
  <cols>
    <col min="1" max="1" width="13" style="1" customWidth="1"/>
    <col min="2" max="2" width="44.16015625" style="1" customWidth="1"/>
    <col min="3" max="5" width="16" style="1" customWidth="1"/>
    <col min="6" max="12" width="9.16015625" style="1" customWidth="1"/>
  </cols>
  <sheetData>
    <row r="2" spans="3:13" ht="45.75" customHeight="1">
      <c r="C2" s="305" t="s">
        <v>3585</v>
      </c>
      <c r="D2" s="305"/>
      <c r="E2" s="305"/>
      <c r="M2" s="1"/>
    </row>
    <row r="3" spans="1:5" ht="24" customHeight="1">
      <c r="A3" s="307" t="s">
        <v>3586</v>
      </c>
      <c r="B3" s="308"/>
      <c r="C3" s="308"/>
      <c r="D3" s="308"/>
      <c r="E3" s="308"/>
    </row>
    <row r="4" spans="1:5" ht="12.75" customHeight="1">
      <c r="A4" s="306" t="s">
        <v>1228</v>
      </c>
      <c r="B4" s="306"/>
      <c r="C4" s="306"/>
      <c r="D4" s="306"/>
      <c r="E4" s="306"/>
    </row>
    <row r="5" spans="1:5" ht="24.75" customHeight="1">
      <c r="A5" s="12" t="s">
        <v>1229</v>
      </c>
      <c r="B5" s="12" t="s">
        <v>3587</v>
      </c>
      <c r="C5" s="12" t="s">
        <v>1231</v>
      </c>
      <c r="D5" s="12" t="s">
        <v>1232</v>
      </c>
      <c r="E5" s="12" t="s">
        <v>1233</v>
      </c>
    </row>
    <row r="6" spans="1:5" ht="12.75" customHeight="1">
      <c r="A6" s="73"/>
      <c r="B6" s="73"/>
      <c r="C6" s="74"/>
      <c r="D6" s="74"/>
      <c r="E6" s="74"/>
    </row>
    <row r="7" spans="1:12" s="76" customFormat="1" ht="14.25">
      <c r="A7" s="311" t="s">
        <v>3588</v>
      </c>
      <c r="B7" s="311"/>
      <c r="C7" s="18">
        <f>D7+E7</f>
        <v>15715729</v>
      </c>
      <c r="D7" s="18">
        <v>14412501</v>
      </c>
      <c r="E7" s="18">
        <v>1303228</v>
      </c>
      <c r="F7" s="75"/>
      <c r="G7" s="1"/>
      <c r="H7" s="1"/>
      <c r="I7" s="1"/>
      <c r="J7" s="1"/>
      <c r="K7" s="1"/>
      <c r="L7" s="1"/>
    </row>
    <row r="8" spans="1:5" ht="12.75" customHeight="1">
      <c r="A8" s="77"/>
      <c r="B8" s="77"/>
      <c r="C8" s="74"/>
      <c r="D8" s="74"/>
      <c r="E8" s="74"/>
    </row>
    <row r="9" spans="1:5" ht="12.75" customHeight="1">
      <c r="A9" s="10">
        <v>400000</v>
      </c>
      <c r="B9" s="11" t="s">
        <v>3589</v>
      </c>
      <c r="C9" s="13">
        <f aca="true" t="shared" si="0" ref="C9:C22">D9+E9</f>
        <v>4977251</v>
      </c>
      <c r="D9" s="13">
        <v>3674265</v>
      </c>
      <c r="E9" s="13">
        <v>1302986</v>
      </c>
    </row>
    <row r="10" spans="1:5" ht="12.75" customHeight="1">
      <c r="A10" s="4">
        <v>401000</v>
      </c>
      <c r="B10" s="5" t="s">
        <v>3590</v>
      </c>
      <c r="C10" s="14">
        <f t="shared" si="0"/>
        <v>11627855.8</v>
      </c>
      <c r="D10" s="14">
        <v>9826344.8</v>
      </c>
      <c r="E10" s="14">
        <v>1801511</v>
      </c>
    </row>
    <row r="11" spans="1:5" ht="12.75" customHeight="1">
      <c r="A11" s="6">
        <v>401100</v>
      </c>
      <c r="B11" s="7" t="s">
        <v>3591</v>
      </c>
      <c r="C11" s="15">
        <f t="shared" si="0"/>
        <v>3829790.3</v>
      </c>
      <c r="D11" s="15">
        <v>3829790.3</v>
      </c>
      <c r="E11" s="15">
        <v>0</v>
      </c>
    </row>
    <row r="12" spans="1:5" ht="12.75" customHeight="1">
      <c r="A12" s="6">
        <v>401200</v>
      </c>
      <c r="B12" s="7" t="s">
        <v>3592</v>
      </c>
      <c r="C12" s="15">
        <f t="shared" si="0"/>
        <v>7798065.5</v>
      </c>
      <c r="D12" s="15">
        <v>5996554.5</v>
      </c>
      <c r="E12" s="15">
        <v>1801511</v>
      </c>
    </row>
    <row r="13" spans="1:5" ht="12.75" customHeight="1">
      <c r="A13" s="4">
        <v>402000</v>
      </c>
      <c r="B13" s="5" t="s">
        <v>3593</v>
      </c>
      <c r="C13" s="14">
        <f t="shared" si="0"/>
        <v>-6650604.800000001</v>
      </c>
      <c r="D13" s="14">
        <v>-6152079.800000001</v>
      </c>
      <c r="E13" s="14">
        <v>-498525</v>
      </c>
    </row>
    <row r="14" spans="1:5" ht="12.75" customHeight="1">
      <c r="A14" s="6">
        <v>402100</v>
      </c>
      <c r="B14" s="7" t="s">
        <v>3594</v>
      </c>
      <c r="C14" s="15">
        <f t="shared" si="0"/>
        <v>-2499556.7</v>
      </c>
      <c r="D14" s="15">
        <v>-2499556.7</v>
      </c>
      <c r="E14" s="15">
        <v>0</v>
      </c>
    </row>
    <row r="15" spans="1:5" ht="12.75" customHeight="1">
      <c r="A15" s="6">
        <v>402200</v>
      </c>
      <c r="B15" s="7" t="s">
        <v>3595</v>
      </c>
      <c r="C15" s="15">
        <f t="shared" si="0"/>
        <v>-4151048.1</v>
      </c>
      <c r="D15" s="15">
        <v>-3652523.1</v>
      </c>
      <c r="E15" s="15">
        <v>-498525</v>
      </c>
    </row>
    <row r="16" spans="1:5" ht="23.25" customHeight="1">
      <c r="A16" s="10">
        <v>500000</v>
      </c>
      <c r="B16" s="11" t="s">
        <v>3596</v>
      </c>
      <c r="C16" s="13">
        <f t="shared" si="0"/>
        <v>10587711</v>
      </c>
      <c r="D16" s="13">
        <v>10587469</v>
      </c>
      <c r="E16" s="13">
        <v>242</v>
      </c>
    </row>
    <row r="17" spans="1:5" ht="108">
      <c r="A17" s="4">
        <v>501000</v>
      </c>
      <c r="B17" s="5" t="s">
        <v>3597</v>
      </c>
      <c r="C17" s="14">
        <f t="shared" si="0"/>
        <v>10587469</v>
      </c>
      <c r="D17" s="14">
        <v>10587469</v>
      </c>
      <c r="E17" s="14">
        <v>0</v>
      </c>
    </row>
    <row r="18" spans="1:5" ht="54">
      <c r="A18" s="4">
        <v>502000</v>
      </c>
      <c r="B18" s="5" t="s">
        <v>1920</v>
      </c>
      <c r="C18" s="14">
        <f t="shared" si="0"/>
        <v>242</v>
      </c>
      <c r="D18" s="14">
        <v>0</v>
      </c>
      <c r="E18" s="14">
        <v>242</v>
      </c>
    </row>
    <row r="19" spans="1:5" ht="12.75" customHeight="1">
      <c r="A19" s="10">
        <v>600000</v>
      </c>
      <c r="B19" s="11" t="s">
        <v>1921</v>
      </c>
      <c r="C19" s="13">
        <f t="shared" si="0"/>
        <v>150767</v>
      </c>
      <c r="D19" s="13">
        <v>150767</v>
      </c>
      <c r="E19" s="13">
        <v>0</v>
      </c>
    </row>
    <row r="20" spans="1:5" ht="36.75" customHeight="1">
      <c r="A20" s="4">
        <v>601000</v>
      </c>
      <c r="B20" s="5" t="s">
        <v>1922</v>
      </c>
      <c r="C20" s="14">
        <f t="shared" si="0"/>
        <v>150767</v>
      </c>
      <c r="D20" s="14">
        <v>150767</v>
      </c>
      <c r="E20" s="14">
        <v>0</v>
      </c>
    </row>
    <row r="21" spans="1:5" ht="23.25" customHeight="1">
      <c r="A21" s="6">
        <v>601100</v>
      </c>
      <c r="B21" s="7" t="s">
        <v>1923</v>
      </c>
      <c r="C21" s="15">
        <f t="shared" si="0"/>
        <v>173717</v>
      </c>
      <c r="D21" s="15">
        <v>173717</v>
      </c>
      <c r="E21" s="15">
        <v>0</v>
      </c>
    </row>
    <row r="22" spans="1:5" ht="23.25" customHeight="1">
      <c r="A22" s="6">
        <v>601200</v>
      </c>
      <c r="B22" s="7" t="s">
        <v>1924</v>
      </c>
      <c r="C22" s="15">
        <f t="shared" si="0"/>
        <v>-22950</v>
      </c>
      <c r="D22" s="15">
        <v>-22950</v>
      </c>
      <c r="E22" s="15">
        <v>0</v>
      </c>
    </row>
    <row r="23" spans="1:5" ht="12.75" customHeight="1">
      <c r="A23" s="78"/>
      <c r="B23" s="77"/>
      <c r="C23" s="79"/>
      <c r="D23" s="79"/>
      <c r="E23" s="79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</sheetData>
  <mergeCells count="4">
    <mergeCell ref="C2:E2"/>
    <mergeCell ref="A4:E4"/>
    <mergeCell ref="A3:E3"/>
    <mergeCell ref="A7:B7"/>
  </mergeCells>
  <printOptions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7"/>
  <sheetViews>
    <sheetView showGridLines="0" showZeros="0" zoomScale="90" zoomScaleNormal="9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78" sqref="F278"/>
    </sheetView>
  </sheetViews>
  <sheetFormatPr defaultColWidth="9.16015625" defaultRowHeight="12.75" customHeight="1"/>
  <cols>
    <col min="1" max="1" width="0.1640625" style="1" customWidth="1"/>
    <col min="2" max="2" width="11.66015625" style="1" customWidth="1"/>
    <col min="3" max="3" width="12.66015625" style="1" customWidth="1"/>
    <col min="4" max="4" width="38" style="1" customWidth="1"/>
    <col min="5" max="5" width="14.5" style="1" bestFit="1" customWidth="1"/>
    <col min="6" max="6" width="14.33203125" style="1" customWidth="1"/>
    <col min="7" max="7" width="13.66015625" style="1" customWidth="1"/>
    <col min="8" max="8" width="11.66015625" style="1" customWidth="1"/>
    <col min="9" max="9" width="13" style="1" customWidth="1"/>
    <col min="10" max="10" width="13.83203125" style="1" customWidth="1"/>
    <col min="11" max="11" width="13" style="1" customWidth="1"/>
    <col min="12" max="12" width="12.5" style="1" customWidth="1"/>
    <col min="13" max="13" width="11.66015625" style="1" customWidth="1"/>
    <col min="14" max="14" width="13.16015625" style="1" customWidth="1"/>
    <col min="15" max="15" width="14" style="1" customWidth="1"/>
  </cols>
  <sheetData>
    <row r="1" spans="5:15" ht="39.75" customHeight="1">
      <c r="E1" s="24"/>
      <c r="F1" s="24"/>
      <c r="G1" s="24"/>
      <c r="H1" s="24"/>
      <c r="I1" s="24"/>
      <c r="J1" s="24"/>
      <c r="K1" s="24"/>
      <c r="L1" s="24"/>
      <c r="M1" s="305" t="s">
        <v>1925</v>
      </c>
      <c r="N1" s="305"/>
      <c r="O1" s="305"/>
    </row>
    <row r="2" spans="2:15" ht="24" customHeight="1">
      <c r="B2" s="80"/>
      <c r="C2" s="81"/>
      <c r="D2" s="81"/>
      <c r="E2" s="81"/>
      <c r="F2" s="81"/>
      <c r="G2" s="82" t="s">
        <v>1926</v>
      </c>
      <c r="H2" s="81"/>
      <c r="I2" s="81"/>
      <c r="J2" s="83"/>
      <c r="K2" s="84"/>
      <c r="L2" s="84"/>
      <c r="M2" s="84"/>
      <c r="N2" s="84"/>
      <c r="O2" s="85" t="s">
        <v>2639</v>
      </c>
    </row>
    <row r="3" spans="1:15" ht="15.75" customHeight="1">
      <c r="A3" s="87"/>
      <c r="B3" s="313" t="s">
        <v>1927</v>
      </c>
      <c r="C3" s="302" t="s">
        <v>1928</v>
      </c>
      <c r="D3" s="299" t="s">
        <v>1929</v>
      </c>
      <c r="E3" s="318" t="s">
        <v>1232</v>
      </c>
      <c r="F3" s="303"/>
      <c r="G3" s="304"/>
      <c r="H3" s="304"/>
      <c r="I3" s="298"/>
      <c r="J3" s="304" t="s">
        <v>1233</v>
      </c>
      <c r="K3" s="303"/>
      <c r="L3" s="304"/>
      <c r="M3" s="304"/>
      <c r="N3" s="303"/>
      <c r="O3" s="318" t="s">
        <v>1930</v>
      </c>
    </row>
    <row r="4" spans="1:15" ht="12.75" customHeight="1">
      <c r="A4" s="88"/>
      <c r="B4" s="313"/>
      <c r="C4" s="302"/>
      <c r="D4" s="299"/>
      <c r="E4" s="314" t="s">
        <v>1231</v>
      </c>
      <c r="F4" s="312" t="s">
        <v>1931</v>
      </c>
      <c r="G4" s="316" t="s">
        <v>1932</v>
      </c>
      <c r="H4" s="317"/>
      <c r="I4" s="312" t="s">
        <v>1933</v>
      </c>
      <c r="J4" s="314" t="s">
        <v>1231</v>
      </c>
      <c r="K4" s="312" t="s">
        <v>1931</v>
      </c>
      <c r="L4" s="316" t="s">
        <v>1932</v>
      </c>
      <c r="M4" s="317"/>
      <c r="N4" s="312" t="s">
        <v>1933</v>
      </c>
      <c r="O4" s="318"/>
    </row>
    <row r="5" spans="1:15" ht="75.75" customHeight="1">
      <c r="A5" s="92"/>
      <c r="B5" s="313"/>
      <c r="C5" s="302"/>
      <c r="D5" s="299"/>
      <c r="E5" s="315"/>
      <c r="F5" s="312"/>
      <c r="G5" s="90" t="s">
        <v>1934</v>
      </c>
      <c r="H5" s="89" t="s">
        <v>1935</v>
      </c>
      <c r="I5" s="312"/>
      <c r="J5" s="314"/>
      <c r="K5" s="312"/>
      <c r="L5" s="89" t="s">
        <v>1934</v>
      </c>
      <c r="M5" s="91" t="s">
        <v>1935</v>
      </c>
      <c r="N5" s="312"/>
      <c r="O5" s="318"/>
    </row>
    <row r="6" spans="2:15" ht="0.75" customHeight="1">
      <c r="B6" s="93"/>
      <c r="C6" s="77"/>
      <c r="D6" s="94"/>
      <c r="E6" s="95"/>
      <c r="F6" s="95"/>
      <c r="G6" s="96"/>
      <c r="H6" s="97"/>
      <c r="I6" s="97"/>
      <c r="J6" s="98"/>
      <c r="K6" s="98"/>
      <c r="L6" s="97"/>
      <c r="M6" s="97"/>
      <c r="N6" s="98"/>
      <c r="O6" s="99"/>
    </row>
    <row r="7" spans="2:15" ht="12.75">
      <c r="B7" s="100"/>
      <c r="C7" s="101"/>
      <c r="D7" s="102" t="s">
        <v>1936</v>
      </c>
      <c r="E7" s="103">
        <v>130090241.6</v>
      </c>
      <c r="F7" s="103">
        <v>105776442.2</v>
      </c>
      <c r="G7" s="103">
        <v>21347994.64</v>
      </c>
      <c r="H7" s="103">
        <v>1668959.2</v>
      </c>
      <c r="I7" s="103">
        <v>23963799.4</v>
      </c>
      <c r="J7" s="103">
        <v>31728759.2</v>
      </c>
      <c r="K7" s="103">
        <v>14221755.3</v>
      </c>
      <c r="L7" s="103">
        <v>1144481</v>
      </c>
      <c r="M7" s="103">
        <v>234588.9</v>
      </c>
      <c r="N7" s="104">
        <v>17507003.9</v>
      </c>
      <c r="O7" s="105">
        <f aca="true" t="shared" si="0" ref="O7:O70">J7+E7</f>
        <v>161819000.79999998</v>
      </c>
    </row>
    <row r="8" spans="2:15" ht="13.5">
      <c r="B8" s="106" t="s">
        <v>1937</v>
      </c>
      <c r="C8" s="109"/>
      <c r="D8" s="110" t="s">
        <v>1938</v>
      </c>
      <c r="E8" s="111">
        <v>645683.2</v>
      </c>
      <c r="F8" s="111">
        <v>552578.2</v>
      </c>
      <c r="G8" s="111">
        <v>312962.2</v>
      </c>
      <c r="H8" s="111">
        <v>6858.2</v>
      </c>
      <c r="I8" s="111">
        <v>93105</v>
      </c>
      <c r="J8" s="111">
        <v>50919</v>
      </c>
      <c r="K8" s="111">
        <v>45478.8</v>
      </c>
      <c r="L8" s="111">
        <v>15248</v>
      </c>
      <c r="M8" s="111">
        <v>5467.5</v>
      </c>
      <c r="N8" s="111">
        <v>5440.2</v>
      </c>
      <c r="O8" s="111">
        <f t="shared" si="0"/>
        <v>696602.2</v>
      </c>
    </row>
    <row r="9" spans="2:15" ht="13.5">
      <c r="B9" s="109" t="s">
        <v>1939</v>
      </c>
      <c r="C9" s="109"/>
      <c r="D9" s="112" t="s">
        <v>1938</v>
      </c>
      <c r="E9" s="113">
        <v>645683.2</v>
      </c>
      <c r="F9" s="113">
        <v>552578.2</v>
      </c>
      <c r="G9" s="113">
        <v>312962.2</v>
      </c>
      <c r="H9" s="113">
        <v>6858.2</v>
      </c>
      <c r="I9" s="113">
        <v>93105</v>
      </c>
      <c r="J9" s="113">
        <v>50919</v>
      </c>
      <c r="K9" s="113">
        <v>45478.8</v>
      </c>
      <c r="L9" s="113">
        <v>15248</v>
      </c>
      <c r="M9" s="113">
        <v>5467.5</v>
      </c>
      <c r="N9" s="113">
        <v>5440.2</v>
      </c>
      <c r="O9" s="113">
        <f t="shared" si="0"/>
        <v>696602.2</v>
      </c>
    </row>
    <row r="10" spans="2:15" ht="25.5">
      <c r="B10" s="114" t="s">
        <v>1940</v>
      </c>
      <c r="C10" s="114" t="s">
        <v>1941</v>
      </c>
      <c r="D10" s="115" t="s">
        <v>1942</v>
      </c>
      <c r="E10" s="116">
        <v>418110.3</v>
      </c>
      <c r="F10" s="116">
        <v>347126.3</v>
      </c>
      <c r="G10" s="116">
        <v>209724.4</v>
      </c>
      <c r="H10" s="116">
        <v>0</v>
      </c>
      <c r="I10" s="116">
        <v>70984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f t="shared" si="0"/>
        <v>418110.3</v>
      </c>
    </row>
    <row r="11" spans="2:15" ht="51">
      <c r="B11" s="114" t="s">
        <v>1943</v>
      </c>
      <c r="C11" s="114" t="s">
        <v>1941</v>
      </c>
      <c r="D11" s="115" t="s">
        <v>1944</v>
      </c>
      <c r="E11" s="116">
        <v>100234.9</v>
      </c>
      <c r="F11" s="116">
        <v>98385.9</v>
      </c>
      <c r="G11" s="116">
        <v>70894</v>
      </c>
      <c r="H11" s="116">
        <v>0</v>
      </c>
      <c r="I11" s="116">
        <v>1849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f t="shared" si="0"/>
        <v>100234.9</v>
      </c>
    </row>
    <row r="12" spans="2:15" ht="25.5">
      <c r="B12" s="114" t="s">
        <v>1945</v>
      </c>
      <c r="C12" s="114" t="s">
        <v>1941</v>
      </c>
      <c r="D12" s="115" t="s">
        <v>1946</v>
      </c>
      <c r="E12" s="116">
        <v>1802.3</v>
      </c>
      <c r="F12" s="116">
        <v>1802.3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f t="shared" si="0"/>
        <v>1802.3</v>
      </c>
    </row>
    <row r="13" spans="2:15" ht="25.5">
      <c r="B13" s="114" t="s">
        <v>1947</v>
      </c>
      <c r="C13" s="114" t="s">
        <v>1948</v>
      </c>
      <c r="D13" s="115" t="s">
        <v>1949</v>
      </c>
      <c r="E13" s="116">
        <v>5450</v>
      </c>
      <c r="F13" s="116">
        <v>5450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f t="shared" si="0"/>
        <v>5450</v>
      </c>
    </row>
    <row r="14" spans="2:15" ht="25.5">
      <c r="B14" s="114" t="s">
        <v>1950</v>
      </c>
      <c r="C14" s="114" t="s">
        <v>1941</v>
      </c>
      <c r="D14" s="115" t="s">
        <v>1951</v>
      </c>
      <c r="E14" s="116">
        <v>74114.4</v>
      </c>
      <c r="F14" s="116">
        <v>71214.4</v>
      </c>
      <c r="G14" s="116">
        <v>29682.4</v>
      </c>
      <c r="H14" s="116">
        <v>6736.7</v>
      </c>
      <c r="I14" s="116">
        <v>2900</v>
      </c>
      <c r="J14" s="116">
        <v>3995</v>
      </c>
      <c r="K14" s="116">
        <v>3461.4</v>
      </c>
      <c r="L14" s="116">
        <v>1281.1</v>
      </c>
      <c r="M14" s="116">
        <v>0</v>
      </c>
      <c r="N14" s="116">
        <v>533.6</v>
      </c>
      <c r="O14" s="116">
        <f t="shared" si="0"/>
        <v>78109.4</v>
      </c>
    </row>
    <row r="15" spans="2:15" ht="38.25">
      <c r="B15" s="114" t="s">
        <v>1952</v>
      </c>
      <c r="C15" s="114" t="s">
        <v>1941</v>
      </c>
      <c r="D15" s="115" t="s">
        <v>1953</v>
      </c>
      <c r="E15" s="116">
        <v>8372</v>
      </c>
      <c r="F15" s="116">
        <v>0</v>
      </c>
      <c r="G15" s="116">
        <v>0</v>
      </c>
      <c r="H15" s="116">
        <v>0</v>
      </c>
      <c r="I15" s="116">
        <v>8372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f t="shared" si="0"/>
        <v>8372</v>
      </c>
    </row>
    <row r="16" spans="2:15" ht="38.25">
      <c r="B16" s="114" t="s">
        <v>1954</v>
      </c>
      <c r="C16" s="114" t="s">
        <v>1955</v>
      </c>
      <c r="D16" s="115" t="s">
        <v>1956</v>
      </c>
      <c r="E16" s="116">
        <v>9020.2</v>
      </c>
      <c r="F16" s="116">
        <v>9020.2</v>
      </c>
      <c r="G16" s="116">
        <v>0</v>
      </c>
      <c r="H16" s="116">
        <v>0</v>
      </c>
      <c r="I16" s="116">
        <v>0</v>
      </c>
      <c r="J16" s="116">
        <v>46324</v>
      </c>
      <c r="K16" s="116">
        <v>41417.4</v>
      </c>
      <c r="L16" s="116">
        <v>13671.9</v>
      </c>
      <c r="M16" s="116">
        <v>5467.5</v>
      </c>
      <c r="N16" s="116">
        <v>4906.6</v>
      </c>
      <c r="O16" s="116">
        <f t="shared" si="0"/>
        <v>55344.2</v>
      </c>
    </row>
    <row r="17" spans="2:15" ht="38.25">
      <c r="B17" s="114" t="s">
        <v>1957</v>
      </c>
      <c r="C17" s="114" t="s">
        <v>1958</v>
      </c>
      <c r="D17" s="115" t="s">
        <v>1959</v>
      </c>
      <c r="E17" s="116">
        <v>17274.1</v>
      </c>
      <c r="F17" s="116">
        <v>9274.1</v>
      </c>
      <c r="G17" s="116">
        <v>2661.4</v>
      </c>
      <c r="H17" s="116">
        <v>121.5</v>
      </c>
      <c r="I17" s="116">
        <v>8000</v>
      </c>
      <c r="J17" s="116">
        <v>600</v>
      </c>
      <c r="K17" s="116">
        <v>600</v>
      </c>
      <c r="L17" s="116">
        <v>295</v>
      </c>
      <c r="M17" s="116">
        <v>0</v>
      </c>
      <c r="N17" s="116">
        <v>0</v>
      </c>
      <c r="O17" s="116">
        <f t="shared" si="0"/>
        <v>17874.1</v>
      </c>
    </row>
    <row r="18" spans="2:15" ht="25.5">
      <c r="B18" s="114" t="s">
        <v>1960</v>
      </c>
      <c r="C18" s="114" t="s">
        <v>1961</v>
      </c>
      <c r="D18" s="115" t="s">
        <v>1962</v>
      </c>
      <c r="E18" s="116">
        <v>10305</v>
      </c>
      <c r="F18" s="116">
        <v>10305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f t="shared" si="0"/>
        <v>10305</v>
      </c>
    </row>
    <row r="19" spans="2:15" ht="25.5">
      <c r="B19" s="114" t="s">
        <v>1963</v>
      </c>
      <c r="C19" s="114" t="s">
        <v>1964</v>
      </c>
      <c r="D19" s="115" t="s">
        <v>1965</v>
      </c>
      <c r="E19" s="116">
        <v>1000</v>
      </c>
      <c r="F19" s="116">
        <v>0</v>
      </c>
      <c r="G19" s="116">
        <v>0</v>
      </c>
      <c r="H19" s="116">
        <v>0</v>
      </c>
      <c r="I19" s="116">
        <v>1000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f t="shared" si="0"/>
        <v>1000</v>
      </c>
    </row>
    <row r="20" spans="2:15" ht="13.5">
      <c r="B20" s="106" t="s">
        <v>1966</v>
      </c>
      <c r="C20" s="109"/>
      <c r="D20" s="110" t="s">
        <v>1967</v>
      </c>
      <c r="E20" s="111">
        <v>632308.4</v>
      </c>
      <c r="F20" s="111">
        <v>432801.6</v>
      </c>
      <c r="G20" s="111">
        <v>173966.5</v>
      </c>
      <c r="H20" s="111">
        <v>26342.7</v>
      </c>
      <c r="I20" s="111">
        <v>199506.8</v>
      </c>
      <c r="J20" s="111">
        <v>57258.2</v>
      </c>
      <c r="K20" s="111">
        <v>49231.3</v>
      </c>
      <c r="L20" s="111">
        <v>21058.5</v>
      </c>
      <c r="M20" s="111">
        <v>3171.6</v>
      </c>
      <c r="N20" s="111">
        <v>8026.9</v>
      </c>
      <c r="O20" s="111">
        <f t="shared" si="0"/>
        <v>689566.6</v>
      </c>
    </row>
    <row r="21" spans="2:15" ht="27">
      <c r="B21" s="109" t="s">
        <v>1968</v>
      </c>
      <c r="C21" s="109"/>
      <c r="D21" s="112" t="s">
        <v>1969</v>
      </c>
      <c r="E21" s="113">
        <v>621945.2</v>
      </c>
      <c r="F21" s="113">
        <v>423159.1</v>
      </c>
      <c r="G21" s="113">
        <v>168435.2</v>
      </c>
      <c r="H21" s="113">
        <v>25712.6</v>
      </c>
      <c r="I21" s="113">
        <v>198786.1</v>
      </c>
      <c r="J21" s="113">
        <v>57258.2</v>
      </c>
      <c r="K21" s="113">
        <v>49231.3</v>
      </c>
      <c r="L21" s="113">
        <v>21058.5</v>
      </c>
      <c r="M21" s="113">
        <v>3171.6</v>
      </c>
      <c r="N21" s="113">
        <v>8026.9</v>
      </c>
      <c r="O21" s="113">
        <f t="shared" si="0"/>
        <v>679203.3999999999</v>
      </c>
    </row>
    <row r="22" spans="2:15" ht="51">
      <c r="B22" s="114" t="s">
        <v>1970</v>
      </c>
      <c r="C22" s="114" t="s">
        <v>1941</v>
      </c>
      <c r="D22" s="115" t="s">
        <v>1971</v>
      </c>
      <c r="E22" s="116">
        <v>93557.1</v>
      </c>
      <c r="F22" s="116">
        <v>91557.1</v>
      </c>
      <c r="G22" s="116">
        <v>54740.4</v>
      </c>
      <c r="H22" s="116">
        <v>103.7</v>
      </c>
      <c r="I22" s="116">
        <v>2000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f t="shared" si="0"/>
        <v>93557.1</v>
      </c>
    </row>
    <row r="23" spans="2:15" ht="25.5">
      <c r="B23" s="114" t="s">
        <v>1972</v>
      </c>
      <c r="C23" s="114" t="s">
        <v>1941</v>
      </c>
      <c r="D23" s="115" t="s">
        <v>1973</v>
      </c>
      <c r="E23" s="116">
        <v>8231.6</v>
      </c>
      <c r="F23" s="116">
        <v>8231.6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f t="shared" si="0"/>
        <v>8231.6</v>
      </c>
    </row>
    <row r="24" spans="2:15" ht="51">
      <c r="B24" s="114" t="s">
        <v>1974</v>
      </c>
      <c r="C24" s="114" t="s">
        <v>1941</v>
      </c>
      <c r="D24" s="115" t="s">
        <v>1975</v>
      </c>
      <c r="E24" s="116">
        <v>69645.1</v>
      </c>
      <c r="F24" s="116">
        <v>66645.1</v>
      </c>
      <c r="G24" s="116">
        <v>24440.5</v>
      </c>
      <c r="H24" s="116">
        <v>6324.1</v>
      </c>
      <c r="I24" s="116">
        <v>3000</v>
      </c>
      <c r="J24" s="116">
        <v>7720</v>
      </c>
      <c r="K24" s="116">
        <v>7085</v>
      </c>
      <c r="L24" s="116">
        <v>3365.6</v>
      </c>
      <c r="M24" s="116">
        <v>169</v>
      </c>
      <c r="N24" s="116">
        <v>635</v>
      </c>
      <c r="O24" s="116">
        <f t="shared" si="0"/>
        <v>77365.1</v>
      </c>
    </row>
    <row r="25" spans="2:15" ht="12.75">
      <c r="B25" s="114" t="s">
        <v>1976</v>
      </c>
      <c r="C25" s="114" t="s">
        <v>1948</v>
      </c>
      <c r="D25" s="115" t="s">
        <v>146</v>
      </c>
      <c r="E25" s="116">
        <v>19000</v>
      </c>
      <c r="F25" s="116">
        <v>19000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f t="shared" si="0"/>
        <v>19000</v>
      </c>
    </row>
    <row r="26" spans="2:15" ht="25.5">
      <c r="B26" s="114" t="s">
        <v>147</v>
      </c>
      <c r="C26" s="114" t="s">
        <v>148</v>
      </c>
      <c r="D26" s="115" t="s">
        <v>149</v>
      </c>
      <c r="E26" s="116">
        <v>2500</v>
      </c>
      <c r="F26" s="116">
        <v>2500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f t="shared" si="0"/>
        <v>2500</v>
      </c>
    </row>
    <row r="27" spans="2:15" ht="38.25">
      <c r="B27" s="114" t="s">
        <v>150</v>
      </c>
      <c r="C27" s="114" t="s">
        <v>1955</v>
      </c>
      <c r="D27" s="115" t="s">
        <v>151</v>
      </c>
      <c r="E27" s="116">
        <v>84889.5</v>
      </c>
      <c r="F27" s="116">
        <v>35789.5</v>
      </c>
      <c r="G27" s="116">
        <v>13269.1</v>
      </c>
      <c r="H27" s="116">
        <v>10460.4</v>
      </c>
      <c r="I27" s="116">
        <v>49100</v>
      </c>
      <c r="J27" s="116">
        <v>3375</v>
      </c>
      <c r="K27" s="116">
        <v>3025</v>
      </c>
      <c r="L27" s="116">
        <v>830</v>
      </c>
      <c r="M27" s="116">
        <v>705.4</v>
      </c>
      <c r="N27" s="116">
        <v>350</v>
      </c>
      <c r="O27" s="116">
        <f t="shared" si="0"/>
        <v>88264.5</v>
      </c>
    </row>
    <row r="28" spans="2:15" ht="51">
      <c r="B28" s="114" t="s">
        <v>152</v>
      </c>
      <c r="C28" s="114" t="s">
        <v>153</v>
      </c>
      <c r="D28" s="115" t="s">
        <v>154</v>
      </c>
      <c r="E28" s="116">
        <v>13136.5</v>
      </c>
      <c r="F28" s="116">
        <v>0</v>
      </c>
      <c r="G28" s="116">
        <v>0</v>
      </c>
      <c r="H28" s="116">
        <v>0</v>
      </c>
      <c r="I28" s="116">
        <v>13136.5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f t="shared" si="0"/>
        <v>13136.5</v>
      </c>
    </row>
    <row r="29" spans="2:15" ht="25.5">
      <c r="B29" s="114" t="s">
        <v>155</v>
      </c>
      <c r="C29" s="114" t="s">
        <v>156</v>
      </c>
      <c r="D29" s="115" t="s">
        <v>157</v>
      </c>
      <c r="E29" s="116">
        <v>2431.1</v>
      </c>
      <c r="F29" s="116">
        <v>0</v>
      </c>
      <c r="G29" s="116">
        <v>0</v>
      </c>
      <c r="H29" s="116">
        <v>0</v>
      </c>
      <c r="I29" s="116">
        <v>2431.1</v>
      </c>
      <c r="J29" s="116">
        <v>437.9</v>
      </c>
      <c r="K29" s="116">
        <v>0</v>
      </c>
      <c r="L29" s="116">
        <v>0</v>
      </c>
      <c r="M29" s="116">
        <v>0</v>
      </c>
      <c r="N29" s="116">
        <v>437.9</v>
      </c>
      <c r="O29" s="116">
        <f t="shared" si="0"/>
        <v>2869</v>
      </c>
    </row>
    <row r="30" spans="2:15" ht="63.75">
      <c r="B30" s="114" t="s">
        <v>158</v>
      </c>
      <c r="C30" s="114" t="s">
        <v>159</v>
      </c>
      <c r="D30" s="115" t="s">
        <v>775</v>
      </c>
      <c r="E30" s="116">
        <v>49354.5</v>
      </c>
      <c r="F30" s="116">
        <v>49181</v>
      </c>
      <c r="G30" s="116">
        <v>21362.1</v>
      </c>
      <c r="H30" s="116">
        <v>1479.5</v>
      </c>
      <c r="I30" s="116">
        <v>173.5</v>
      </c>
      <c r="J30" s="116">
        <v>33912.3</v>
      </c>
      <c r="K30" s="116">
        <v>30446.3</v>
      </c>
      <c r="L30" s="116">
        <v>14957.3</v>
      </c>
      <c r="M30" s="116">
        <v>1744.4</v>
      </c>
      <c r="N30" s="116">
        <v>3466</v>
      </c>
      <c r="O30" s="116">
        <f t="shared" si="0"/>
        <v>83266.8</v>
      </c>
    </row>
    <row r="31" spans="2:15" ht="63.75">
      <c r="B31" s="114" t="s">
        <v>776</v>
      </c>
      <c r="C31" s="114" t="s">
        <v>777</v>
      </c>
      <c r="D31" s="115" t="s">
        <v>778</v>
      </c>
      <c r="E31" s="116">
        <v>6023.5</v>
      </c>
      <c r="F31" s="116">
        <v>6023.5</v>
      </c>
      <c r="G31" s="116">
        <v>3730.9</v>
      </c>
      <c r="H31" s="116">
        <v>201.8</v>
      </c>
      <c r="I31" s="116">
        <v>0</v>
      </c>
      <c r="J31" s="116">
        <v>800</v>
      </c>
      <c r="K31" s="116">
        <v>740</v>
      </c>
      <c r="L31" s="116">
        <v>114.4</v>
      </c>
      <c r="M31" s="116">
        <v>26</v>
      </c>
      <c r="N31" s="116">
        <v>60</v>
      </c>
      <c r="O31" s="116">
        <f t="shared" si="0"/>
        <v>6823.5</v>
      </c>
    </row>
    <row r="32" spans="2:15" ht="51">
      <c r="B32" s="114" t="s">
        <v>779</v>
      </c>
      <c r="C32" s="114" t="s">
        <v>1941</v>
      </c>
      <c r="D32" s="115" t="s">
        <v>780</v>
      </c>
      <c r="E32" s="116">
        <v>5406.4</v>
      </c>
      <c r="F32" s="116">
        <v>2406.4</v>
      </c>
      <c r="G32" s="116">
        <v>0</v>
      </c>
      <c r="H32" s="116">
        <v>0</v>
      </c>
      <c r="I32" s="116">
        <v>3000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f t="shared" si="0"/>
        <v>5406.4</v>
      </c>
    </row>
    <row r="33" spans="2:15" ht="51">
      <c r="B33" s="114" t="s">
        <v>781</v>
      </c>
      <c r="C33" s="114" t="s">
        <v>782</v>
      </c>
      <c r="D33" s="115" t="s">
        <v>783</v>
      </c>
      <c r="E33" s="116">
        <v>70608.2</v>
      </c>
      <c r="F33" s="116">
        <v>50998.2</v>
      </c>
      <c r="G33" s="116">
        <v>26250.1</v>
      </c>
      <c r="H33" s="116">
        <v>4868.2</v>
      </c>
      <c r="I33" s="116">
        <v>19610</v>
      </c>
      <c r="J33" s="116">
        <v>3000</v>
      </c>
      <c r="K33" s="116">
        <v>2000</v>
      </c>
      <c r="L33" s="116">
        <v>156.4</v>
      </c>
      <c r="M33" s="116">
        <v>301.1</v>
      </c>
      <c r="N33" s="116">
        <v>1000</v>
      </c>
      <c r="O33" s="116">
        <f t="shared" si="0"/>
        <v>73608.2</v>
      </c>
    </row>
    <row r="34" spans="2:15" ht="51">
      <c r="B34" s="114" t="s">
        <v>784</v>
      </c>
      <c r="C34" s="114" t="s">
        <v>785</v>
      </c>
      <c r="D34" s="115" t="s">
        <v>786</v>
      </c>
      <c r="E34" s="116">
        <v>73693.7</v>
      </c>
      <c r="F34" s="116">
        <v>35693.7</v>
      </c>
      <c r="G34" s="116">
        <v>20433.3</v>
      </c>
      <c r="H34" s="116">
        <v>1448.3</v>
      </c>
      <c r="I34" s="116">
        <v>38000</v>
      </c>
      <c r="J34" s="116">
        <v>2170</v>
      </c>
      <c r="K34" s="116">
        <v>1100</v>
      </c>
      <c r="L34" s="116">
        <v>0</v>
      </c>
      <c r="M34" s="116">
        <v>0</v>
      </c>
      <c r="N34" s="116">
        <v>1070</v>
      </c>
      <c r="O34" s="116">
        <f t="shared" si="0"/>
        <v>75863.7</v>
      </c>
    </row>
    <row r="35" spans="2:15" ht="63.75">
      <c r="B35" s="114" t="s">
        <v>787</v>
      </c>
      <c r="C35" s="114" t="s">
        <v>788</v>
      </c>
      <c r="D35" s="115" t="s">
        <v>789</v>
      </c>
      <c r="E35" s="116">
        <v>2308.1</v>
      </c>
      <c r="F35" s="116">
        <v>2308.1</v>
      </c>
      <c r="G35" s="116">
        <v>1433.2</v>
      </c>
      <c r="H35" s="116">
        <v>98.5</v>
      </c>
      <c r="I35" s="116">
        <v>0</v>
      </c>
      <c r="J35" s="116">
        <v>2620</v>
      </c>
      <c r="K35" s="116">
        <v>1807</v>
      </c>
      <c r="L35" s="116">
        <v>630</v>
      </c>
      <c r="M35" s="116">
        <v>4.7</v>
      </c>
      <c r="N35" s="116">
        <v>813</v>
      </c>
      <c r="O35" s="116">
        <f t="shared" si="0"/>
        <v>4928.1</v>
      </c>
    </row>
    <row r="36" spans="2:15" ht="51">
      <c r="B36" s="114" t="s">
        <v>790</v>
      </c>
      <c r="C36" s="114" t="s">
        <v>159</v>
      </c>
      <c r="D36" s="115" t="s">
        <v>791</v>
      </c>
      <c r="E36" s="116">
        <v>50.5</v>
      </c>
      <c r="F36" s="116">
        <v>50.5</v>
      </c>
      <c r="G36" s="116">
        <v>37.3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f t="shared" si="0"/>
        <v>50.5</v>
      </c>
    </row>
    <row r="37" spans="2:15" ht="38.25">
      <c r="B37" s="114" t="s">
        <v>792</v>
      </c>
      <c r="C37" s="114" t="s">
        <v>793</v>
      </c>
      <c r="D37" s="115" t="s">
        <v>794</v>
      </c>
      <c r="E37" s="116">
        <v>7077.1</v>
      </c>
      <c r="F37" s="116">
        <v>5477.1</v>
      </c>
      <c r="G37" s="116">
        <v>1917.9</v>
      </c>
      <c r="H37" s="116">
        <v>708.3</v>
      </c>
      <c r="I37" s="116">
        <v>1600</v>
      </c>
      <c r="J37" s="116">
        <v>3223</v>
      </c>
      <c r="K37" s="116">
        <v>3028</v>
      </c>
      <c r="L37" s="116">
        <v>1004.8</v>
      </c>
      <c r="M37" s="116">
        <v>221</v>
      </c>
      <c r="N37" s="116">
        <v>195</v>
      </c>
      <c r="O37" s="116">
        <f t="shared" si="0"/>
        <v>10300.1</v>
      </c>
    </row>
    <row r="38" spans="2:15" ht="51">
      <c r="B38" s="114" t="s">
        <v>795</v>
      </c>
      <c r="C38" s="114" t="s">
        <v>156</v>
      </c>
      <c r="D38" s="115" t="s">
        <v>796</v>
      </c>
      <c r="E38" s="116">
        <v>365.2</v>
      </c>
      <c r="F38" s="116">
        <v>365.2</v>
      </c>
      <c r="G38" s="116">
        <v>68.4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f t="shared" si="0"/>
        <v>365.2</v>
      </c>
    </row>
    <row r="39" spans="2:15" ht="38.25">
      <c r="B39" s="114" t="s">
        <v>797</v>
      </c>
      <c r="C39" s="114" t="s">
        <v>798</v>
      </c>
      <c r="D39" s="115" t="s">
        <v>799</v>
      </c>
      <c r="E39" s="116">
        <v>2000</v>
      </c>
      <c r="F39" s="116">
        <v>0</v>
      </c>
      <c r="G39" s="116">
        <v>0</v>
      </c>
      <c r="H39" s="116">
        <v>0</v>
      </c>
      <c r="I39" s="116">
        <v>2000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f t="shared" si="0"/>
        <v>2000</v>
      </c>
    </row>
    <row r="40" spans="2:15" ht="38.25">
      <c r="B40" s="114" t="s">
        <v>800</v>
      </c>
      <c r="C40" s="114" t="s">
        <v>801</v>
      </c>
      <c r="D40" s="115" t="s">
        <v>802</v>
      </c>
      <c r="E40" s="116">
        <v>2162.6</v>
      </c>
      <c r="F40" s="116">
        <v>2162.6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f t="shared" si="0"/>
        <v>2162.6</v>
      </c>
    </row>
    <row r="41" spans="2:15" ht="38.25">
      <c r="B41" s="114" t="s">
        <v>803</v>
      </c>
      <c r="C41" s="114" t="s">
        <v>148</v>
      </c>
      <c r="D41" s="115" t="s">
        <v>804</v>
      </c>
      <c r="E41" s="116">
        <v>1310.2</v>
      </c>
      <c r="F41" s="116">
        <v>1310.2</v>
      </c>
      <c r="G41" s="116">
        <v>752</v>
      </c>
      <c r="H41" s="116">
        <v>19.8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f t="shared" si="0"/>
        <v>1310.2</v>
      </c>
    </row>
    <row r="42" spans="2:15" ht="38.25">
      <c r="B42" s="114" t="s">
        <v>805</v>
      </c>
      <c r="C42" s="114" t="s">
        <v>148</v>
      </c>
      <c r="D42" s="115" t="s">
        <v>806</v>
      </c>
      <c r="E42" s="116">
        <v>46374.3</v>
      </c>
      <c r="F42" s="116">
        <v>38874.3</v>
      </c>
      <c r="G42" s="116">
        <v>0</v>
      </c>
      <c r="H42" s="116">
        <v>0</v>
      </c>
      <c r="I42" s="116">
        <v>7500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f t="shared" si="0"/>
        <v>46374.3</v>
      </c>
    </row>
    <row r="43" spans="2:15" ht="25.5">
      <c r="B43" s="114" t="s">
        <v>807</v>
      </c>
      <c r="C43" s="114" t="s">
        <v>808</v>
      </c>
      <c r="D43" s="115" t="s">
        <v>809</v>
      </c>
      <c r="E43" s="116">
        <v>1000</v>
      </c>
      <c r="F43" s="116">
        <v>1000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f t="shared" si="0"/>
        <v>1000</v>
      </c>
    </row>
    <row r="44" spans="2:15" ht="25.5">
      <c r="B44" s="114" t="s">
        <v>810</v>
      </c>
      <c r="C44" s="114" t="s">
        <v>811</v>
      </c>
      <c r="D44" s="115" t="s">
        <v>812</v>
      </c>
      <c r="E44" s="116">
        <v>5000</v>
      </c>
      <c r="F44" s="116">
        <v>0</v>
      </c>
      <c r="G44" s="116">
        <v>0</v>
      </c>
      <c r="H44" s="116">
        <v>0</v>
      </c>
      <c r="I44" s="116">
        <v>5000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f t="shared" si="0"/>
        <v>5000</v>
      </c>
    </row>
    <row r="45" spans="2:15" ht="25.5">
      <c r="B45" s="114" t="s">
        <v>813</v>
      </c>
      <c r="C45" s="114" t="s">
        <v>814</v>
      </c>
      <c r="D45" s="115" t="s">
        <v>815</v>
      </c>
      <c r="E45" s="116">
        <v>3585</v>
      </c>
      <c r="F45" s="116">
        <v>3585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f t="shared" si="0"/>
        <v>3585</v>
      </c>
    </row>
    <row r="46" spans="2:15" ht="38.25">
      <c r="B46" s="114" t="s">
        <v>816</v>
      </c>
      <c r="C46" s="114" t="s">
        <v>1955</v>
      </c>
      <c r="D46" s="115" t="s">
        <v>817</v>
      </c>
      <c r="E46" s="116">
        <v>3000</v>
      </c>
      <c r="F46" s="116">
        <v>0</v>
      </c>
      <c r="G46" s="116">
        <v>0</v>
      </c>
      <c r="H46" s="116">
        <v>0</v>
      </c>
      <c r="I46" s="116">
        <v>3000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f t="shared" si="0"/>
        <v>3000</v>
      </c>
    </row>
    <row r="47" spans="2:15" ht="51">
      <c r="B47" s="114" t="s">
        <v>818</v>
      </c>
      <c r="C47" s="114" t="s">
        <v>1955</v>
      </c>
      <c r="D47" s="115" t="s">
        <v>819</v>
      </c>
      <c r="E47" s="116">
        <v>15535</v>
      </c>
      <c r="F47" s="116">
        <v>0</v>
      </c>
      <c r="G47" s="116">
        <v>0</v>
      </c>
      <c r="H47" s="116">
        <v>0</v>
      </c>
      <c r="I47" s="116">
        <v>15535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f t="shared" si="0"/>
        <v>15535</v>
      </c>
    </row>
    <row r="48" spans="2:15" ht="51">
      <c r="B48" s="114" t="s">
        <v>820</v>
      </c>
      <c r="C48" s="114" t="s">
        <v>159</v>
      </c>
      <c r="D48" s="115" t="s">
        <v>821</v>
      </c>
      <c r="E48" s="116">
        <v>3700</v>
      </c>
      <c r="F48" s="116">
        <v>0</v>
      </c>
      <c r="G48" s="116">
        <v>0</v>
      </c>
      <c r="H48" s="116">
        <v>0</v>
      </c>
      <c r="I48" s="116">
        <v>3700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f t="shared" si="0"/>
        <v>3700</v>
      </c>
    </row>
    <row r="49" spans="2:15" ht="38.25">
      <c r="B49" s="114" t="s">
        <v>822</v>
      </c>
      <c r="C49" s="114" t="s">
        <v>782</v>
      </c>
      <c r="D49" s="115" t="s">
        <v>823</v>
      </c>
      <c r="E49" s="116">
        <v>30000</v>
      </c>
      <c r="F49" s="116">
        <v>0</v>
      </c>
      <c r="G49" s="116">
        <v>0</v>
      </c>
      <c r="H49" s="116">
        <v>0</v>
      </c>
      <c r="I49" s="116">
        <v>30000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f t="shared" si="0"/>
        <v>30000</v>
      </c>
    </row>
    <row r="50" spans="2:15" ht="40.5">
      <c r="B50" s="109" t="s">
        <v>824</v>
      </c>
      <c r="C50" s="109"/>
      <c r="D50" s="112" t="s">
        <v>825</v>
      </c>
      <c r="E50" s="113">
        <v>3531.9</v>
      </c>
      <c r="F50" s="113">
        <v>2881.9</v>
      </c>
      <c r="G50" s="113">
        <v>1224.6</v>
      </c>
      <c r="H50" s="113">
        <v>435</v>
      </c>
      <c r="I50" s="113">
        <v>650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f t="shared" si="0"/>
        <v>3531.9</v>
      </c>
    </row>
    <row r="51" spans="2:15" ht="38.25">
      <c r="B51" s="114" t="s">
        <v>826</v>
      </c>
      <c r="C51" s="114" t="s">
        <v>1941</v>
      </c>
      <c r="D51" s="115" t="s">
        <v>827</v>
      </c>
      <c r="E51" s="116">
        <v>3531.9</v>
      </c>
      <c r="F51" s="116">
        <v>2881.9</v>
      </c>
      <c r="G51" s="116">
        <v>1224.6</v>
      </c>
      <c r="H51" s="116">
        <v>435</v>
      </c>
      <c r="I51" s="116">
        <v>650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f t="shared" si="0"/>
        <v>3531.9</v>
      </c>
    </row>
    <row r="52" spans="2:15" ht="40.5">
      <c r="B52" s="109" t="s">
        <v>828</v>
      </c>
      <c r="C52" s="109"/>
      <c r="D52" s="112" t="s">
        <v>829</v>
      </c>
      <c r="E52" s="113">
        <v>6831.3</v>
      </c>
      <c r="F52" s="113">
        <v>6760.6</v>
      </c>
      <c r="G52" s="113">
        <v>4306.7</v>
      </c>
      <c r="H52" s="113">
        <v>195.1</v>
      </c>
      <c r="I52" s="113">
        <v>70.7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f t="shared" si="0"/>
        <v>6831.3</v>
      </c>
    </row>
    <row r="53" spans="2:15" ht="25.5">
      <c r="B53" s="114" t="s">
        <v>830</v>
      </c>
      <c r="C53" s="114" t="s">
        <v>831</v>
      </c>
      <c r="D53" s="115" t="s">
        <v>832</v>
      </c>
      <c r="E53" s="116">
        <v>6760.6</v>
      </c>
      <c r="F53" s="116">
        <v>6760.6</v>
      </c>
      <c r="G53" s="116">
        <v>4306.7</v>
      </c>
      <c r="H53" s="116">
        <v>195.1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f t="shared" si="0"/>
        <v>6760.6</v>
      </c>
    </row>
    <row r="54" spans="2:15" ht="51">
      <c r="B54" s="114" t="s">
        <v>833</v>
      </c>
      <c r="C54" s="114" t="s">
        <v>834</v>
      </c>
      <c r="D54" s="115" t="s">
        <v>835</v>
      </c>
      <c r="E54" s="116">
        <v>70.7</v>
      </c>
      <c r="F54" s="116">
        <v>0</v>
      </c>
      <c r="G54" s="116">
        <v>0</v>
      </c>
      <c r="H54" s="116">
        <v>0</v>
      </c>
      <c r="I54" s="116">
        <v>70.7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f t="shared" si="0"/>
        <v>70.7</v>
      </c>
    </row>
    <row r="55" spans="2:15" ht="38.25">
      <c r="B55" s="106" t="s">
        <v>836</v>
      </c>
      <c r="C55" s="109"/>
      <c r="D55" s="110" t="s">
        <v>837</v>
      </c>
      <c r="E55" s="111">
        <v>296046</v>
      </c>
      <c r="F55" s="111">
        <v>220415.1</v>
      </c>
      <c r="G55" s="111">
        <v>107489.8</v>
      </c>
      <c r="H55" s="111">
        <v>3575.2</v>
      </c>
      <c r="I55" s="111">
        <v>75630.9</v>
      </c>
      <c r="J55" s="111">
        <v>4683.9</v>
      </c>
      <c r="K55" s="111">
        <v>4652.2</v>
      </c>
      <c r="L55" s="111">
        <v>1931.1</v>
      </c>
      <c r="M55" s="111">
        <v>117.2</v>
      </c>
      <c r="N55" s="111">
        <v>31.7</v>
      </c>
      <c r="O55" s="111">
        <f t="shared" si="0"/>
        <v>300729.9</v>
      </c>
    </row>
    <row r="56" spans="2:15" ht="27">
      <c r="B56" s="109" t="s">
        <v>838</v>
      </c>
      <c r="C56" s="109"/>
      <c r="D56" s="112" t="s">
        <v>839</v>
      </c>
      <c r="E56" s="113">
        <v>296046</v>
      </c>
      <c r="F56" s="113">
        <v>220415.1</v>
      </c>
      <c r="G56" s="113">
        <v>107489.8</v>
      </c>
      <c r="H56" s="113">
        <v>3575.2</v>
      </c>
      <c r="I56" s="113">
        <v>75630.9</v>
      </c>
      <c r="J56" s="113">
        <v>4683.9</v>
      </c>
      <c r="K56" s="113">
        <v>4652.2</v>
      </c>
      <c r="L56" s="113">
        <v>1931.1</v>
      </c>
      <c r="M56" s="113">
        <v>117.2</v>
      </c>
      <c r="N56" s="113">
        <v>31.7</v>
      </c>
      <c r="O56" s="113">
        <f t="shared" si="0"/>
        <v>300729.9</v>
      </c>
    </row>
    <row r="57" spans="2:15" ht="51">
      <c r="B57" s="114" t="s">
        <v>840</v>
      </c>
      <c r="C57" s="114" t="s">
        <v>1941</v>
      </c>
      <c r="D57" s="115" t="s">
        <v>841</v>
      </c>
      <c r="E57" s="116">
        <v>160489.6</v>
      </c>
      <c r="F57" s="116">
        <v>145491.8</v>
      </c>
      <c r="G57" s="116">
        <v>88428.2</v>
      </c>
      <c r="H57" s="116">
        <v>3.6</v>
      </c>
      <c r="I57" s="116">
        <v>14997.8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f t="shared" si="0"/>
        <v>160489.6</v>
      </c>
    </row>
    <row r="58" spans="2:15" ht="38.25">
      <c r="B58" s="114" t="s">
        <v>842</v>
      </c>
      <c r="C58" s="114" t="s">
        <v>1941</v>
      </c>
      <c r="D58" s="115" t="s">
        <v>843</v>
      </c>
      <c r="E58" s="116">
        <v>5888.8</v>
      </c>
      <c r="F58" s="116">
        <v>5888.8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f t="shared" si="0"/>
        <v>5888.8</v>
      </c>
    </row>
    <row r="59" spans="2:15" ht="25.5">
      <c r="B59" s="114" t="s">
        <v>844</v>
      </c>
      <c r="C59" s="114" t="s">
        <v>1941</v>
      </c>
      <c r="D59" s="115" t="s">
        <v>845</v>
      </c>
      <c r="E59" s="116">
        <v>101637.9</v>
      </c>
      <c r="F59" s="116">
        <v>46632.5</v>
      </c>
      <c r="G59" s="116">
        <v>17563.6</v>
      </c>
      <c r="H59" s="116">
        <v>3449.4</v>
      </c>
      <c r="I59" s="116">
        <v>55005.4</v>
      </c>
      <c r="J59" s="116">
        <v>4183.9</v>
      </c>
      <c r="K59" s="116">
        <v>4152.2</v>
      </c>
      <c r="L59" s="116">
        <v>1697.1</v>
      </c>
      <c r="M59" s="116">
        <v>117.2</v>
      </c>
      <c r="N59" s="116">
        <v>31.7</v>
      </c>
      <c r="O59" s="116">
        <f t="shared" si="0"/>
        <v>105821.79999999999</v>
      </c>
    </row>
    <row r="60" spans="2:15" ht="63.75">
      <c r="B60" s="114" t="s">
        <v>846</v>
      </c>
      <c r="C60" s="114" t="s">
        <v>1941</v>
      </c>
      <c r="D60" s="115" t="s">
        <v>847</v>
      </c>
      <c r="E60" s="116">
        <v>2482.7</v>
      </c>
      <c r="F60" s="116">
        <v>0</v>
      </c>
      <c r="G60" s="116">
        <v>0</v>
      </c>
      <c r="H60" s="116">
        <v>0</v>
      </c>
      <c r="I60" s="116">
        <v>2482.7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f t="shared" si="0"/>
        <v>2482.7</v>
      </c>
    </row>
    <row r="61" spans="2:15" ht="51">
      <c r="B61" s="114" t="s">
        <v>848</v>
      </c>
      <c r="C61" s="114" t="s">
        <v>1948</v>
      </c>
      <c r="D61" s="115" t="s">
        <v>849</v>
      </c>
      <c r="E61" s="116">
        <v>15838</v>
      </c>
      <c r="F61" s="116">
        <v>15838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f t="shared" si="0"/>
        <v>15838</v>
      </c>
    </row>
    <row r="62" spans="2:15" ht="38.25">
      <c r="B62" s="114" t="s">
        <v>850</v>
      </c>
      <c r="C62" s="114" t="s">
        <v>159</v>
      </c>
      <c r="D62" s="115" t="s">
        <v>851</v>
      </c>
      <c r="E62" s="116">
        <v>151.7</v>
      </c>
      <c r="F62" s="116">
        <v>151.7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f t="shared" si="0"/>
        <v>151.7</v>
      </c>
    </row>
    <row r="63" spans="2:15" ht="25.5">
      <c r="B63" s="114" t="s">
        <v>852</v>
      </c>
      <c r="C63" s="114" t="s">
        <v>1961</v>
      </c>
      <c r="D63" s="115" t="s">
        <v>853</v>
      </c>
      <c r="E63" s="116">
        <v>3459.7</v>
      </c>
      <c r="F63" s="116">
        <v>3459.7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f t="shared" si="0"/>
        <v>3459.7</v>
      </c>
    </row>
    <row r="64" spans="2:15" ht="25.5">
      <c r="B64" s="114" t="s">
        <v>854</v>
      </c>
      <c r="C64" s="114" t="s">
        <v>793</v>
      </c>
      <c r="D64" s="115" t="s">
        <v>855</v>
      </c>
      <c r="E64" s="116">
        <v>6097.6</v>
      </c>
      <c r="F64" s="116">
        <v>2952.6</v>
      </c>
      <c r="G64" s="116">
        <v>1498</v>
      </c>
      <c r="H64" s="116">
        <v>122.2</v>
      </c>
      <c r="I64" s="116">
        <v>3145</v>
      </c>
      <c r="J64" s="116">
        <v>500</v>
      </c>
      <c r="K64" s="116">
        <v>500</v>
      </c>
      <c r="L64" s="116">
        <v>234</v>
      </c>
      <c r="M64" s="116">
        <v>0</v>
      </c>
      <c r="N64" s="116">
        <v>0</v>
      </c>
      <c r="O64" s="116">
        <f t="shared" si="0"/>
        <v>6597.6</v>
      </c>
    </row>
    <row r="65" spans="2:15" ht="25.5">
      <c r="B65" s="106" t="s">
        <v>856</v>
      </c>
      <c r="C65" s="109"/>
      <c r="D65" s="110" t="s">
        <v>857</v>
      </c>
      <c r="E65" s="111">
        <v>1508769.1</v>
      </c>
      <c r="F65" s="111">
        <v>1428452.1</v>
      </c>
      <c r="G65" s="111">
        <v>809305.6</v>
      </c>
      <c r="H65" s="111">
        <v>32171.7</v>
      </c>
      <c r="I65" s="111">
        <v>80317</v>
      </c>
      <c r="J65" s="111">
        <v>13362</v>
      </c>
      <c r="K65" s="111">
        <v>3362</v>
      </c>
      <c r="L65" s="111">
        <v>0</v>
      </c>
      <c r="M65" s="111">
        <v>0</v>
      </c>
      <c r="N65" s="111">
        <v>10000</v>
      </c>
      <c r="O65" s="111">
        <f t="shared" si="0"/>
        <v>1522131.1</v>
      </c>
    </row>
    <row r="66" spans="2:15" ht="27">
      <c r="B66" s="109" t="s">
        <v>858</v>
      </c>
      <c r="C66" s="109"/>
      <c r="D66" s="112" t="s">
        <v>859</v>
      </c>
      <c r="E66" s="113">
        <v>1508769.1</v>
      </c>
      <c r="F66" s="113">
        <v>1428452.1</v>
      </c>
      <c r="G66" s="113">
        <v>809305.6</v>
      </c>
      <c r="H66" s="113">
        <v>32171.7</v>
      </c>
      <c r="I66" s="113">
        <v>80317</v>
      </c>
      <c r="J66" s="113">
        <v>13362</v>
      </c>
      <c r="K66" s="113">
        <v>3362</v>
      </c>
      <c r="L66" s="113">
        <v>0</v>
      </c>
      <c r="M66" s="113">
        <v>0</v>
      </c>
      <c r="N66" s="113">
        <v>10000</v>
      </c>
      <c r="O66" s="113">
        <f t="shared" si="0"/>
        <v>1522131.1</v>
      </c>
    </row>
    <row r="67" spans="2:15" ht="25.5">
      <c r="B67" s="114" t="s">
        <v>860</v>
      </c>
      <c r="C67" s="114" t="s">
        <v>861</v>
      </c>
      <c r="D67" s="115" t="s">
        <v>862</v>
      </c>
      <c r="E67" s="116">
        <v>26909.3</v>
      </c>
      <c r="F67" s="116">
        <v>25329.8</v>
      </c>
      <c r="G67" s="116">
        <v>15995.2</v>
      </c>
      <c r="H67" s="116">
        <v>1199.1</v>
      </c>
      <c r="I67" s="116">
        <v>1579.5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f t="shared" si="0"/>
        <v>26909.3</v>
      </c>
    </row>
    <row r="68" spans="2:15" ht="25.5">
      <c r="B68" s="114" t="s">
        <v>863</v>
      </c>
      <c r="C68" s="114" t="s">
        <v>861</v>
      </c>
      <c r="D68" s="115" t="s">
        <v>864</v>
      </c>
      <c r="E68" s="116">
        <v>127870.4</v>
      </c>
      <c r="F68" s="116">
        <v>126380.7</v>
      </c>
      <c r="G68" s="116">
        <v>73747.8</v>
      </c>
      <c r="H68" s="116">
        <v>3229.7</v>
      </c>
      <c r="I68" s="116">
        <v>1489.7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f t="shared" si="0"/>
        <v>127870.4</v>
      </c>
    </row>
    <row r="69" spans="2:15" ht="38.25">
      <c r="B69" s="114" t="s">
        <v>865</v>
      </c>
      <c r="C69" s="114" t="s">
        <v>861</v>
      </c>
      <c r="D69" s="115" t="s">
        <v>866</v>
      </c>
      <c r="E69" s="116">
        <v>311382</v>
      </c>
      <c r="F69" s="116">
        <v>307843.9</v>
      </c>
      <c r="G69" s="116">
        <v>168232.3</v>
      </c>
      <c r="H69" s="116">
        <v>4775.6</v>
      </c>
      <c r="I69" s="116">
        <v>3538.1</v>
      </c>
      <c r="J69" s="116">
        <v>48.1</v>
      </c>
      <c r="K69" s="116">
        <v>48.1</v>
      </c>
      <c r="L69" s="116">
        <v>0</v>
      </c>
      <c r="M69" s="116">
        <v>0</v>
      </c>
      <c r="N69" s="116">
        <v>0</v>
      </c>
      <c r="O69" s="116">
        <f t="shared" si="0"/>
        <v>311430.1</v>
      </c>
    </row>
    <row r="70" spans="2:15" ht="25.5">
      <c r="B70" s="114" t="s">
        <v>867</v>
      </c>
      <c r="C70" s="114" t="s">
        <v>861</v>
      </c>
      <c r="D70" s="115" t="s">
        <v>868</v>
      </c>
      <c r="E70" s="116">
        <v>822357.9</v>
      </c>
      <c r="F70" s="116">
        <v>799930.5</v>
      </c>
      <c r="G70" s="116">
        <v>459792.7</v>
      </c>
      <c r="H70" s="116">
        <v>17179.5</v>
      </c>
      <c r="I70" s="116">
        <v>22427.4</v>
      </c>
      <c r="J70" s="116">
        <v>3313.9</v>
      </c>
      <c r="K70" s="116">
        <v>3313.9</v>
      </c>
      <c r="L70" s="116">
        <v>0</v>
      </c>
      <c r="M70" s="116">
        <v>0</v>
      </c>
      <c r="N70" s="116">
        <v>0</v>
      </c>
      <c r="O70" s="116">
        <f t="shared" si="0"/>
        <v>825671.8</v>
      </c>
    </row>
    <row r="71" spans="2:15" ht="25.5">
      <c r="B71" s="114" t="s">
        <v>869</v>
      </c>
      <c r="C71" s="114" t="s">
        <v>861</v>
      </c>
      <c r="D71" s="115" t="s">
        <v>870</v>
      </c>
      <c r="E71" s="116">
        <v>27012.2</v>
      </c>
      <c r="F71" s="116">
        <v>27012.2</v>
      </c>
      <c r="G71" s="116">
        <v>15010.8</v>
      </c>
      <c r="H71" s="116">
        <v>296.7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f aca="true" t="shared" si="1" ref="O71:O134">J71+E71</f>
        <v>27012.2</v>
      </c>
    </row>
    <row r="72" spans="2:15" ht="25.5">
      <c r="B72" s="114" t="s">
        <v>871</v>
      </c>
      <c r="C72" s="114" t="s">
        <v>861</v>
      </c>
      <c r="D72" s="115" t="s">
        <v>872</v>
      </c>
      <c r="E72" s="116">
        <v>73623.6</v>
      </c>
      <c r="F72" s="116">
        <v>72878.8</v>
      </c>
      <c r="G72" s="116">
        <v>43190</v>
      </c>
      <c r="H72" s="116">
        <v>1958</v>
      </c>
      <c r="I72" s="116">
        <v>744.8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f t="shared" si="1"/>
        <v>73623.6</v>
      </c>
    </row>
    <row r="73" spans="2:15" ht="63.75">
      <c r="B73" s="114" t="s">
        <v>873</v>
      </c>
      <c r="C73" s="114" t="s">
        <v>159</v>
      </c>
      <c r="D73" s="115" t="s">
        <v>874</v>
      </c>
      <c r="E73" s="116">
        <v>18187.5</v>
      </c>
      <c r="F73" s="116">
        <v>3450</v>
      </c>
      <c r="G73" s="116">
        <v>1501.4</v>
      </c>
      <c r="H73" s="116">
        <v>287.2</v>
      </c>
      <c r="I73" s="116">
        <v>14737.5</v>
      </c>
      <c r="J73" s="116">
        <v>0</v>
      </c>
      <c r="K73" s="116">
        <v>0</v>
      </c>
      <c r="L73" s="116">
        <v>0</v>
      </c>
      <c r="M73" s="116">
        <v>0</v>
      </c>
      <c r="N73" s="116">
        <v>0</v>
      </c>
      <c r="O73" s="116">
        <f t="shared" si="1"/>
        <v>18187.5</v>
      </c>
    </row>
    <row r="74" spans="2:15" ht="25.5">
      <c r="B74" s="114" t="s">
        <v>875</v>
      </c>
      <c r="C74" s="114" t="s">
        <v>861</v>
      </c>
      <c r="D74" s="115" t="s">
        <v>876</v>
      </c>
      <c r="E74" s="116">
        <v>9500</v>
      </c>
      <c r="F74" s="116">
        <v>9500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f t="shared" si="1"/>
        <v>9500</v>
      </c>
    </row>
    <row r="75" spans="2:15" ht="25.5">
      <c r="B75" s="114" t="s">
        <v>877</v>
      </c>
      <c r="C75" s="114" t="s">
        <v>861</v>
      </c>
      <c r="D75" s="115" t="s">
        <v>878</v>
      </c>
      <c r="E75" s="116">
        <v>17113.7</v>
      </c>
      <c r="F75" s="116">
        <v>14813.7</v>
      </c>
      <c r="G75" s="116">
        <v>8321.4</v>
      </c>
      <c r="H75" s="116">
        <v>278</v>
      </c>
      <c r="I75" s="116">
        <v>2300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f t="shared" si="1"/>
        <v>17113.7</v>
      </c>
    </row>
    <row r="76" spans="2:15" ht="25.5">
      <c r="B76" s="114" t="s">
        <v>879</v>
      </c>
      <c r="C76" s="114" t="s">
        <v>861</v>
      </c>
      <c r="D76" s="115" t="s">
        <v>880</v>
      </c>
      <c r="E76" s="116">
        <v>45812.5</v>
      </c>
      <c r="F76" s="116">
        <v>41312.5</v>
      </c>
      <c r="G76" s="116">
        <v>23514</v>
      </c>
      <c r="H76" s="116">
        <v>2967.9</v>
      </c>
      <c r="I76" s="116">
        <v>4500</v>
      </c>
      <c r="J76" s="116">
        <v>0</v>
      </c>
      <c r="K76" s="116">
        <v>0</v>
      </c>
      <c r="L76" s="116">
        <v>0</v>
      </c>
      <c r="M76" s="116">
        <v>0</v>
      </c>
      <c r="N76" s="116">
        <v>0</v>
      </c>
      <c r="O76" s="116">
        <f t="shared" si="1"/>
        <v>45812.5</v>
      </c>
    </row>
    <row r="77" spans="2:15" ht="38.25">
      <c r="B77" s="114" t="s">
        <v>881</v>
      </c>
      <c r="C77" s="114" t="s">
        <v>861</v>
      </c>
      <c r="D77" s="115" t="s">
        <v>882</v>
      </c>
      <c r="E77" s="116">
        <v>9000</v>
      </c>
      <c r="F77" s="116">
        <v>0</v>
      </c>
      <c r="G77" s="116">
        <v>0</v>
      </c>
      <c r="H77" s="116">
        <v>0</v>
      </c>
      <c r="I77" s="116">
        <v>9000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f t="shared" si="1"/>
        <v>9000</v>
      </c>
    </row>
    <row r="78" spans="2:15" ht="25.5">
      <c r="B78" s="114" t="s">
        <v>883</v>
      </c>
      <c r="C78" s="114" t="s">
        <v>861</v>
      </c>
      <c r="D78" s="115" t="s">
        <v>884</v>
      </c>
      <c r="E78" s="116">
        <v>20000</v>
      </c>
      <c r="F78" s="116">
        <v>0</v>
      </c>
      <c r="G78" s="116">
        <v>0</v>
      </c>
      <c r="H78" s="116">
        <v>0</v>
      </c>
      <c r="I78" s="116">
        <v>20000</v>
      </c>
      <c r="J78" s="116">
        <v>10000</v>
      </c>
      <c r="K78" s="116">
        <v>0</v>
      </c>
      <c r="L78" s="116">
        <v>0</v>
      </c>
      <c r="M78" s="116">
        <v>0</v>
      </c>
      <c r="N78" s="116">
        <v>10000</v>
      </c>
      <c r="O78" s="116">
        <f t="shared" si="1"/>
        <v>30000</v>
      </c>
    </row>
    <row r="79" spans="2:15" ht="13.5">
      <c r="B79" s="106" t="s">
        <v>885</v>
      </c>
      <c r="C79" s="109"/>
      <c r="D79" s="110" t="s">
        <v>886</v>
      </c>
      <c r="E79" s="111">
        <v>104585.9</v>
      </c>
      <c r="F79" s="111">
        <v>91570.9</v>
      </c>
      <c r="G79" s="111">
        <v>45620.2</v>
      </c>
      <c r="H79" s="111">
        <v>484</v>
      </c>
      <c r="I79" s="111">
        <v>13015</v>
      </c>
      <c r="J79" s="111">
        <v>370</v>
      </c>
      <c r="K79" s="111">
        <v>370</v>
      </c>
      <c r="L79" s="111">
        <v>0</v>
      </c>
      <c r="M79" s="111">
        <v>0</v>
      </c>
      <c r="N79" s="111">
        <v>0</v>
      </c>
      <c r="O79" s="111">
        <f t="shared" si="1"/>
        <v>104955.9</v>
      </c>
    </row>
    <row r="80" spans="2:15" ht="13.5">
      <c r="B80" s="109" t="s">
        <v>887</v>
      </c>
      <c r="C80" s="109"/>
      <c r="D80" s="112" t="s">
        <v>888</v>
      </c>
      <c r="E80" s="113">
        <v>104585.9</v>
      </c>
      <c r="F80" s="113">
        <v>91570.9</v>
      </c>
      <c r="G80" s="113">
        <v>45620.2</v>
      </c>
      <c r="H80" s="113">
        <v>484</v>
      </c>
      <c r="I80" s="113">
        <v>13015</v>
      </c>
      <c r="J80" s="113">
        <v>370</v>
      </c>
      <c r="K80" s="113">
        <v>370</v>
      </c>
      <c r="L80" s="113">
        <v>0</v>
      </c>
      <c r="M80" s="113">
        <v>0</v>
      </c>
      <c r="N80" s="113">
        <v>0</v>
      </c>
      <c r="O80" s="113">
        <f t="shared" si="1"/>
        <v>104955.9</v>
      </c>
    </row>
    <row r="81" spans="2:15" ht="25.5">
      <c r="B81" s="114" t="s">
        <v>889</v>
      </c>
      <c r="C81" s="114" t="s">
        <v>861</v>
      </c>
      <c r="D81" s="115" t="s">
        <v>890</v>
      </c>
      <c r="E81" s="116">
        <v>104472.6</v>
      </c>
      <c r="F81" s="116">
        <v>91457.6</v>
      </c>
      <c r="G81" s="116">
        <v>45620.2</v>
      </c>
      <c r="H81" s="116">
        <v>484</v>
      </c>
      <c r="I81" s="116">
        <v>13015</v>
      </c>
      <c r="J81" s="116">
        <v>370</v>
      </c>
      <c r="K81" s="116">
        <v>370</v>
      </c>
      <c r="L81" s="116">
        <v>0</v>
      </c>
      <c r="M81" s="116">
        <v>0</v>
      </c>
      <c r="N81" s="116">
        <v>0</v>
      </c>
      <c r="O81" s="116">
        <f t="shared" si="1"/>
        <v>104842.6</v>
      </c>
    </row>
    <row r="82" spans="2:15" ht="38.25">
      <c r="B82" s="114" t="s">
        <v>891</v>
      </c>
      <c r="C82" s="114" t="s">
        <v>159</v>
      </c>
      <c r="D82" s="115" t="s">
        <v>3742</v>
      </c>
      <c r="E82" s="116">
        <v>113.3</v>
      </c>
      <c r="F82" s="116">
        <v>113.3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f t="shared" si="1"/>
        <v>113.3</v>
      </c>
    </row>
    <row r="83" spans="2:15" ht="13.5">
      <c r="B83" s="106" t="s">
        <v>3743</v>
      </c>
      <c r="C83" s="109"/>
      <c r="D83" s="110" t="s">
        <v>3744</v>
      </c>
      <c r="E83" s="111">
        <v>73052.9</v>
      </c>
      <c r="F83" s="111">
        <v>61772.9</v>
      </c>
      <c r="G83" s="111">
        <v>33387.8</v>
      </c>
      <c r="H83" s="111">
        <v>1504.2</v>
      </c>
      <c r="I83" s="111">
        <v>11280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f t="shared" si="1"/>
        <v>73052.9</v>
      </c>
    </row>
    <row r="84" spans="2:15" ht="13.5">
      <c r="B84" s="109" t="s">
        <v>3745</v>
      </c>
      <c r="C84" s="109"/>
      <c r="D84" s="112" t="s">
        <v>3744</v>
      </c>
      <c r="E84" s="113">
        <v>73052.9</v>
      </c>
      <c r="F84" s="113">
        <v>61772.9</v>
      </c>
      <c r="G84" s="113">
        <v>33387.8</v>
      </c>
      <c r="H84" s="113">
        <v>1504.2</v>
      </c>
      <c r="I84" s="113">
        <v>11280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f t="shared" si="1"/>
        <v>73052.9</v>
      </c>
    </row>
    <row r="85" spans="2:15" ht="25.5">
      <c r="B85" s="114" t="s">
        <v>3746</v>
      </c>
      <c r="C85" s="114" t="s">
        <v>861</v>
      </c>
      <c r="D85" s="115" t="s">
        <v>3747</v>
      </c>
      <c r="E85" s="116">
        <v>73052.9</v>
      </c>
      <c r="F85" s="116">
        <v>61772.9</v>
      </c>
      <c r="G85" s="116">
        <v>33387.8</v>
      </c>
      <c r="H85" s="116">
        <v>1504.2</v>
      </c>
      <c r="I85" s="116">
        <v>11280</v>
      </c>
      <c r="J85" s="116">
        <v>0</v>
      </c>
      <c r="K85" s="116">
        <v>0</v>
      </c>
      <c r="L85" s="116">
        <v>0</v>
      </c>
      <c r="M85" s="116">
        <v>0</v>
      </c>
      <c r="N85" s="116">
        <v>0</v>
      </c>
      <c r="O85" s="116">
        <f t="shared" si="1"/>
        <v>73052.9</v>
      </c>
    </row>
    <row r="86" spans="2:15" ht="25.5">
      <c r="B86" s="106" t="s">
        <v>3748</v>
      </c>
      <c r="C86" s="109"/>
      <c r="D86" s="110" t="s">
        <v>3749</v>
      </c>
      <c r="E86" s="111">
        <v>57822.1</v>
      </c>
      <c r="F86" s="111">
        <v>37872.1</v>
      </c>
      <c r="G86" s="111">
        <v>22345.3</v>
      </c>
      <c r="H86" s="111">
        <v>921</v>
      </c>
      <c r="I86" s="111">
        <v>19950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f t="shared" si="1"/>
        <v>57822.1</v>
      </c>
    </row>
    <row r="87" spans="2:15" ht="27">
      <c r="B87" s="109" t="s">
        <v>3750</v>
      </c>
      <c r="C87" s="109"/>
      <c r="D87" s="112" t="s">
        <v>3751</v>
      </c>
      <c r="E87" s="113">
        <v>57822.1</v>
      </c>
      <c r="F87" s="113">
        <v>37872.1</v>
      </c>
      <c r="G87" s="113">
        <v>22345.3</v>
      </c>
      <c r="H87" s="113">
        <v>921</v>
      </c>
      <c r="I87" s="113">
        <v>19950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f t="shared" si="1"/>
        <v>57822.1</v>
      </c>
    </row>
    <row r="88" spans="2:15" ht="25.5">
      <c r="B88" s="114" t="s">
        <v>3752</v>
      </c>
      <c r="C88" s="114" t="s">
        <v>861</v>
      </c>
      <c r="D88" s="115" t="s">
        <v>3753</v>
      </c>
      <c r="E88" s="116">
        <v>57822.1</v>
      </c>
      <c r="F88" s="116">
        <v>37872.1</v>
      </c>
      <c r="G88" s="116">
        <v>22345.3</v>
      </c>
      <c r="H88" s="116">
        <v>921</v>
      </c>
      <c r="I88" s="116">
        <v>19950</v>
      </c>
      <c r="J88" s="116">
        <v>0</v>
      </c>
      <c r="K88" s="116">
        <v>0</v>
      </c>
      <c r="L88" s="116">
        <v>0</v>
      </c>
      <c r="M88" s="116">
        <v>0</v>
      </c>
      <c r="N88" s="116">
        <v>0</v>
      </c>
      <c r="O88" s="116">
        <f t="shared" si="1"/>
        <v>57822.1</v>
      </c>
    </row>
    <row r="89" spans="2:15" ht="13.5">
      <c r="B89" s="106" t="s">
        <v>3754</v>
      </c>
      <c r="C89" s="109"/>
      <c r="D89" s="110" t="s">
        <v>3755</v>
      </c>
      <c r="E89" s="111">
        <v>43053.5</v>
      </c>
      <c r="F89" s="111">
        <v>40325.8</v>
      </c>
      <c r="G89" s="111">
        <v>22423.3</v>
      </c>
      <c r="H89" s="111">
        <v>608</v>
      </c>
      <c r="I89" s="111">
        <v>2727.7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f t="shared" si="1"/>
        <v>43053.5</v>
      </c>
    </row>
    <row r="90" spans="2:15" ht="13.5">
      <c r="B90" s="109" t="s">
        <v>3756</v>
      </c>
      <c r="C90" s="109"/>
      <c r="D90" s="112" t="s">
        <v>3757</v>
      </c>
      <c r="E90" s="113">
        <v>43053.5</v>
      </c>
      <c r="F90" s="113">
        <v>40325.8</v>
      </c>
      <c r="G90" s="113">
        <v>22423.3</v>
      </c>
      <c r="H90" s="113">
        <v>608</v>
      </c>
      <c r="I90" s="113">
        <v>2727.7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f t="shared" si="1"/>
        <v>43053.5</v>
      </c>
    </row>
    <row r="91" spans="2:15" ht="25.5">
      <c r="B91" s="114" t="s">
        <v>3758</v>
      </c>
      <c r="C91" s="114" t="s">
        <v>861</v>
      </c>
      <c r="D91" s="115" t="s">
        <v>3759</v>
      </c>
      <c r="E91" s="116">
        <v>43053.5</v>
      </c>
      <c r="F91" s="116">
        <v>40325.8</v>
      </c>
      <c r="G91" s="116">
        <v>22423.3</v>
      </c>
      <c r="H91" s="116">
        <v>608</v>
      </c>
      <c r="I91" s="116">
        <v>2727.7</v>
      </c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f t="shared" si="1"/>
        <v>43053.5</v>
      </c>
    </row>
    <row r="92" spans="2:15" ht="13.5">
      <c r="B92" s="106" t="s">
        <v>3760</v>
      </c>
      <c r="C92" s="109"/>
      <c r="D92" s="110" t="s">
        <v>3761</v>
      </c>
      <c r="E92" s="111">
        <v>771537.6</v>
      </c>
      <c r="F92" s="111">
        <v>721500.1</v>
      </c>
      <c r="G92" s="111">
        <v>476346.4</v>
      </c>
      <c r="H92" s="111">
        <v>17806.9</v>
      </c>
      <c r="I92" s="111">
        <v>50037.5</v>
      </c>
      <c r="J92" s="111">
        <v>617.1</v>
      </c>
      <c r="K92" s="111">
        <v>329.6</v>
      </c>
      <c r="L92" s="111">
        <v>15.8</v>
      </c>
      <c r="M92" s="111">
        <v>9.6</v>
      </c>
      <c r="N92" s="111">
        <v>287.5</v>
      </c>
      <c r="O92" s="111">
        <f t="shared" si="1"/>
        <v>772154.7</v>
      </c>
    </row>
    <row r="93" spans="2:15" ht="13.5">
      <c r="B93" s="109" t="s">
        <v>3762</v>
      </c>
      <c r="C93" s="109"/>
      <c r="D93" s="112" t="s">
        <v>3761</v>
      </c>
      <c r="E93" s="113">
        <v>771537.6</v>
      </c>
      <c r="F93" s="113">
        <v>721500.1</v>
      </c>
      <c r="G93" s="113">
        <v>476346.4</v>
      </c>
      <c r="H93" s="113">
        <v>17806.9</v>
      </c>
      <c r="I93" s="113">
        <v>50037.5</v>
      </c>
      <c r="J93" s="113">
        <v>617.1</v>
      </c>
      <c r="K93" s="113">
        <v>329.6</v>
      </c>
      <c r="L93" s="113">
        <v>15.8</v>
      </c>
      <c r="M93" s="113">
        <v>9.6</v>
      </c>
      <c r="N93" s="113">
        <v>287.5</v>
      </c>
      <c r="O93" s="113">
        <f t="shared" si="1"/>
        <v>772154.7</v>
      </c>
    </row>
    <row r="94" spans="2:15" ht="38.25">
      <c r="B94" s="114" t="s">
        <v>3763</v>
      </c>
      <c r="C94" s="114" t="s">
        <v>3764</v>
      </c>
      <c r="D94" s="115" t="s">
        <v>3765</v>
      </c>
      <c r="E94" s="116">
        <v>739294.9</v>
      </c>
      <c r="F94" s="116">
        <v>709294.9</v>
      </c>
      <c r="G94" s="116">
        <v>469195.3</v>
      </c>
      <c r="H94" s="116">
        <v>17451.9</v>
      </c>
      <c r="I94" s="116">
        <v>30000</v>
      </c>
      <c r="J94" s="116">
        <v>317.1</v>
      </c>
      <c r="K94" s="116">
        <v>197.6</v>
      </c>
      <c r="L94" s="116">
        <v>15.8</v>
      </c>
      <c r="M94" s="116">
        <v>9.6</v>
      </c>
      <c r="N94" s="116">
        <v>119.5</v>
      </c>
      <c r="O94" s="116">
        <f t="shared" si="1"/>
        <v>739612</v>
      </c>
    </row>
    <row r="95" spans="2:15" ht="51">
      <c r="B95" s="114" t="s">
        <v>3766</v>
      </c>
      <c r="C95" s="114" t="s">
        <v>3767</v>
      </c>
      <c r="D95" s="115" t="s">
        <v>3768</v>
      </c>
      <c r="E95" s="116">
        <v>32242.7</v>
      </c>
      <c r="F95" s="116">
        <v>12205.2</v>
      </c>
      <c r="G95" s="116">
        <v>7151.1</v>
      </c>
      <c r="H95" s="116">
        <v>355</v>
      </c>
      <c r="I95" s="116">
        <v>20037.5</v>
      </c>
      <c r="J95" s="116">
        <v>300</v>
      </c>
      <c r="K95" s="116">
        <v>132</v>
      </c>
      <c r="L95" s="116">
        <v>0</v>
      </c>
      <c r="M95" s="116">
        <v>0</v>
      </c>
      <c r="N95" s="116">
        <v>168</v>
      </c>
      <c r="O95" s="116">
        <f t="shared" si="1"/>
        <v>32542.7</v>
      </c>
    </row>
    <row r="96" spans="2:15" ht="25.5">
      <c r="B96" s="106" t="s">
        <v>3769</v>
      </c>
      <c r="C96" s="109"/>
      <c r="D96" s="110" t="s">
        <v>3770</v>
      </c>
      <c r="E96" s="111">
        <v>4868833</v>
      </c>
      <c r="F96" s="111">
        <v>4760146.1</v>
      </c>
      <c r="G96" s="111">
        <v>3210989.9</v>
      </c>
      <c r="H96" s="111">
        <v>154195.2</v>
      </c>
      <c r="I96" s="111">
        <v>108686.9</v>
      </c>
      <c r="J96" s="111">
        <v>1353862.1</v>
      </c>
      <c r="K96" s="111">
        <v>1114511.4</v>
      </c>
      <c r="L96" s="111">
        <v>321867.8</v>
      </c>
      <c r="M96" s="111">
        <v>21230.3</v>
      </c>
      <c r="N96" s="111">
        <v>239350.7</v>
      </c>
      <c r="O96" s="111">
        <f t="shared" si="1"/>
        <v>6222695.1</v>
      </c>
    </row>
    <row r="97" spans="2:15" ht="27">
      <c r="B97" s="109" t="s">
        <v>3771</v>
      </c>
      <c r="C97" s="109"/>
      <c r="D97" s="112" t="s">
        <v>3772</v>
      </c>
      <c r="E97" s="113">
        <v>4278889.5</v>
      </c>
      <c r="F97" s="113">
        <v>4172129</v>
      </c>
      <c r="G97" s="113">
        <v>2847066.5</v>
      </c>
      <c r="H97" s="113">
        <v>130227.4</v>
      </c>
      <c r="I97" s="113">
        <v>106760.5</v>
      </c>
      <c r="J97" s="113">
        <v>1285092.1</v>
      </c>
      <c r="K97" s="113">
        <v>1054396.4</v>
      </c>
      <c r="L97" s="113">
        <v>296371.8</v>
      </c>
      <c r="M97" s="113">
        <v>19789.3</v>
      </c>
      <c r="N97" s="113">
        <v>230695.7</v>
      </c>
      <c r="O97" s="113">
        <f t="shared" si="1"/>
        <v>5563981.6</v>
      </c>
    </row>
    <row r="98" spans="2:15" ht="25.5">
      <c r="B98" s="114" t="s">
        <v>3773</v>
      </c>
      <c r="C98" s="114" t="s">
        <v>3774</v>
      </c>
      <c r="D98" s="115" t="s">
        <v>3775</v>
      </c>
      <c r="E98" s="116">
        <v>87307.3</v>
      </c>
      <c r="F98" s="116">
        <v>87307.3</v>
      </c>
      <c r="G98" s="116">
        <v>64273.6</v>
      </c>
      <c r="H98" s="116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f t="shared" si="1"/>
        <v>87307.3</v>
      </c>
    </row>
    <row r="99" spans="2:15" ht="51">
      <c r="B99" s="114" t="s">
        <v>3776</v>
      </c>
      <c r="C99" s="114" t="s">
        <v>3774</v>
      </c>
      <c r="D99" s="115" t="s">
        <v>3777</v>
      </c>
      <c r="E99" s="116">
        <v>55299.5</v>
      </c>
      <c r="F99" s="116">
        <v>23299.5</v>
      </c>
      <c r="G99" s="116">
        <v>0</v>
      </c>
      <c r="H99" s="116">
        <v>0</v>
      </c>
      <c r="I99" s="116">
        <v>32000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16">
        <f t="shared" si="1"/>
        <v>55299.5</v>
      </c>
    </row>
    <row r="100" spans="2:15" ht="51">
      <c r="B100" s="114" t="s">
        <v>3778</v>
      </c>
      <c r="C100" s="114" t="s">
        <v>3774</v>
      </c>
      <c r="D100" s="115" t="s">
        <v>3779</v>
      </c>
      <c r="E100" s="116">
        <v>25614.1</v>
      </c>
      <c r="F100" s="116">
        <v>5614.1</v>
      </c>
      <c r="G100" s="116">
        <v>998.8</v>
      </c>
      <c r="H100" s="116">
        <v>427.5</v>
      </c>
      <c r="I100" s="116">
        <v>20000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f t="shared" si="1"/>
        <v>25614.1</v>
      </c>
    </row>
    <row r="101" spans="2:15" ht="51">
      <c r="B101" s="114" t="s">
        <v>3780</v>
      </c>
      <c r="C101" s="114" t="s">
        <v>3774</v>
      </c>
      <c r="D101" s="115" t="s">
        <v>3781</v>
      </c>
      <c r="E101" s="116">
        <v>3641242.1</v>
      </c>
      <c r="F101" s="116">
        <v>3598432.1</v>
      </c>
      <c r="G101" s="116">
        <v>2504974.9</v>
      </c>
      <c r="H101" s="116">
        <v>96846.5</v>
      </c>
      <c r="I101" s="116">
        <v>42810</v>
      </c>
      <c r="J101" s="116">
        <v>1071243.5</v>
      </c>
      <c r="K101" s="116">
        <v>861884.2</v>
      </c>
      <c r="L101" s="116">
        <v>209506.4</v>
      </c>
      <c r="M101" s="116">
        <v>12797.8</v>
      </c>
      <c r="N101" s="116">
        <v>209359.3</v>
      </c>
      <c r="O101" s="116">
        <f t="shared" si="1"/>
        <v>4712485.6</v>
      </c>
    </row>
    <row r="102" spans="2:15" ht="25.5">
      <c r="B102" s="114" t="s">
        <v>3782</v>
      </c>
      <c r="C102" s="114" t="s">
        <v>3783</v>
      </c>
      <c r="D102" s="115" t="s">
        <v>3784</v>
      </c>
      <c r="E102" s="116">
        <v>19614.4</v>
      </c>
      <c r="F102" s="116">
        <v>18938.4</v>
      </c>
      <c r="G102" s="116">
        <v>13163</v>
      </c>
      <c r="H102" s="116">
        <v>36</v>
      </c>
      <c r="I102" s="116">
        <v>676</v>
      </c>
      <c r="J102" s="116">
        <v>8343.9</v>
      </c>
      <c r="K102" s="116">
        <v>6549.1</v>
      </c>
      <c r="L102" s="116">
        <v>3131.2</v>
      </c>
      <c r="M102" s="116">
        <v>36</v>
      </c>
      <c r="N102" s="116">
        <v>1794.8</v>
      </c>
      <c r="O102" s="116">
        <f t="shared" si="1"/>
        <v>27958.300000000003</v>
      </c>
    </row>
    <row r="103" spans="2:15" ht="38.25">
      <c r="B103" s="114" t="s">
        <v>3785</v>
      </c>
      <c r="C103" s="114" t="s">
        <v>3767</v>
      </c>
      <c r="D103" s="115" t="s">
        <v>3786</v>
      </c>
      <c r="E103" s="116">
        <v>198322.7</v>
      </c>
      <c r="F103" s="116">
        <v>198322.7</v>
      </c>
      <c r="G103" s="116">
        <v>121656.6</v>
      </c>
      <c r="H103" s="116">
        <v>16090.8</v>
      </c>
      <c r="I103" s="116">
        <v>0</v>
      </c>
      <c r="J103" s="116">
        <v>151269.5</v>
      </c>
      <c r="K103" s="116">
        <v>136150.5</v>
      </c>
      <c r="L103" s="116">
        <v>72224.1</v>
      </c>
      <c r="M103" s="116">
        <v>3727.4</v>
      </c>
      <c r="N103" s="116">
        <v>15119</v>
      </c>
      <c r="O103" s="116">
        <f t="shared" si="1"/>
        <v>349592.2</v>
      </c>
    </row>
    <row r="104" spans="2:15" ht="63.75">
      <c r="B104" s="114" t="s">
        <v>3787</v>
      </c>
      <c r="C104" s="114" t="s">
        <v>785</v>
      </c>
      <c r="D104" s="115" t="s">
        <v>3788</v>
      </c>
      <c r="E104" s="116">
        <v>174915</v>
      </c>
      <c r="F104" s="116">
        <v>164915</v>
      </c>
      <c r="G104" s="116">
        <v>96419.6</v>
      </c>
      <c r="H104" s="116">
        <v>14997.8</v>
      </c>
      <c r="I104" s="116">
        <v>10000</v>
      </c>
      <c r="J104" s="116">
        <v>48160.5</v>
      </c>
      <c r="K104" s="116">
        <v>44425.4</v>
      </c>
      <c r="L104" s="116">
        <v>10537.8</v>
      </c>
      <c r="M104" s="116">
        <v>3029.6</v>
      </c>
      <c r="N104" s="116">
        <v>3735.1</v>
      </c>
      <c r="O104" s="116">
        <f t="shared" si="1"/>
        <v>223075.5</v>
      </c>
    </row>
    <row r="105" spans="2:15" ht="63.75">
      <c r="B105" s="114" t="s">
        <v>3789</v>
      </c>
      <c r="C105" s="114" t="s">
        <v>3790</v>
      </c>
      <c r="D105" s="115" t="s">
        <v>3791</v>
      </c>
      <c r="E105" s="116">
        <v>23022.7</v>
      </c>
      <c r="F105" s="116">
        <v>23022.7</v>
      </c>
      <c r="G105" s="116">
        <v>11625.4</v>
      </c>
      <c r="H105" s="116">
        <v>1784.8</v>
      </c>
      <c r="I105" s="116">
        <v>0</v>
      </c>
      <c r="J105" s="116">
        <v>4208.5</v>
      </c>
      <c r="K105" s="116">
        <v>3689.6</v>
      </c>
      <c r="L105" s="116">
        <v>314.4</v>
      </c>
      <c r="M105" s="116">
        <v>186.5</v>
      </c>
      <c r="N105" s="116">
        <v>518.9</v>
      </c>
      <c r="O105" s="116">
        <f t="shared" si="1"/>
        <v>27231.2</v>
      </c>
    </row>
    <row r="106" spans="2:15" ht="63.75">
      <c r="B106" s="114" t="s">
        <v>3792</v>
      </c>
      <c r="C106" s="114" t="s">
        <v>3774</v>
      </c>
      <c r="D106" s="115" t="s">
        <v>3793</v>
      </c>
      <c r="E106" s="116">
        <v>1444.5</v>
      </c>
      <c r="F106" s="116">
        <v>170</v>
      </c>
      <c r="G106" s="116">
        <v>0</v>
      </c>
      <c r="H106" s="116">
        <v>0</v>
      </c>
      <c r="I106" s="116">
        <v>1274.5</v>
      </c>
      <c r="J106" s="116">
        <v>0</v>
      </c>
      <c r="K106" s="116">
        <v>0</v>
      </c>
      <c r="L106" s="116">
        <v>0</v>
      </c>
      <c r="M106" s="116">
        <v>0</v>
      </c>
      <c r="N106" s="116">
        <v>0</v>
      </c>
      <c r="O106" s="116">
        <f t="shared" si="1"/>
        <v>1444.5</v>
      </c>
    </row>
    <row r="107" spans="2:15" ht="51">
      <c r="B107" s="114" t="s">
        <v>3794</v>
      </c>
      <c r="C107" s="114" t="s">
        <v>3795</v>
      </c>
      <c r="D107" s="115" t="s">
        <v>3796</v>
      </c>
      <c r="E107" s="116">
        <v>1662.1</v>
      </c>
      <c r="F107" s="116">
        <v>1662.1</v>
      </c>
      <c r="G107" s="116">
        <v>1166.1</v>
      </c>
      <c r="H107" s="116">
        <v>44</v>
      </c>
      <c r="I107" s="116">
        <v>0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f t="shared" si="1"/>
        <v>1662.1</v>
      </c>
    </row>
    <row r="108" spans="2:15" ht="63.75">
      <c r="B108" s="114" t="s">
        <v>3797</v>
      </c>
      <c r="C108" s="114" t="s">
        <v>3774</v>
      </c>
      <c r="D108" s="115" t="s">
        <v>3798</v>
      </c>
      <c r="E108" s="116">
        <v>43827.1</v>
      </c>
      <c r="F108" s="116">
        <v>43827.1</v>
      </c>
      <c r="G108" s="116">
        <v>32788.5</v>
      </c>
      <c r="H108" s="116">
        <v>0</v>
      </c>
      <c r="I108" s="116">
        <v>0</v>
      </c>
      <c r="J108" s="116">
        <v>1866.2</v>
      </c>
      <c r="K108" s="116">
        <v>1697.6</v>
      </c>
      <c r="L108" s="116">
        <v>657.9</v>
      </c>
      <c r="M108" s="116">
        <v>12</v>
      </c>
      <c r="N108" s="116">
        <v>168.6</v>
      </c>
      <c r="O108" s="116">
        <f t="shared" si="1"/>
        <v>45693.299999999996</v>
      </c>
    </row>
    <row r="109" spans="2:15" ht="51">
      <c r="B109" s="114" t="s">
        <v>3799</v>
      </c>
      <c r="C109" s="114" t="s">
        <v>3800</v>
      </c>
      <c r="D109" s="115" t="s">
        <v>3801</v>
      </c>
      <c r="E109" s="116">
        <v>6618</v>
      </c>
      <c r="F109" s="116">
        <v>6618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f t="shared" si="1"/>
        <v>6618</v>
      </c>
    </row>
    <row r="110" spans="2:15" ht="40.5">
      <c r="B110" s="109" t="s">
        <v>3802</v>
      </c>
      <c r="C110" s="109"/>
      <c r="D110" s="112" t="s">
        <v>3803</v>
      </c>
      <c r="E110" s="113">
        <v>589943.5</v>
      </c>
      <c r="F110" s="113">
        <v>588017.1</v>
      </c>
      <c r="G110" s="113">
        <v>363923.4</v>
      </c>
      <c r="H110" s="113">
        <v>23967.8</v>
      </c>
      <c r="I110" s="113">
        <v>1926.4</v>
      </c>
      <c r="J110" s="113">
        <v>68770</v>
      </c>
      <c r="K110" s="113">
        <v>60115</v>
      </c>
      <c r="L110" s="113">
        <v>25496</v>
      </c>
      <c r="M110" s="113">
        <v>1441</v>
      </c>
      <c r="N110" s="113">
        <v>8655</v>
      </c>
      <c r="O110" s="113">
        <f t="shared" si="1"/>
        <v>658713.5</v>
      </c>
    </row>
    <row r="111" spans="2:15" ht="25.5">
      <c r="B111" s="114" t="s">
        <v>3804</v>
      </c>
      <c r="C111" s="114" t="s">
        <v>3774</v>
      </c>
      <c r="D111" s="115" t="s">
        <v>3805</v>
      </c>
      <c r="E111" s="116">
        <v>17194.3</v>
      </c>
      <c r="F111" s="116">
        <v>17194.3</v>
      </c>
      <c r="G111" s="116">
        <v>12315.7</v>
      </c>
      <c r="H111" s="116">
        <v>0</v>
      </c>
      <c r="I111" s="116">
        <v>0</v>
      </c>
      <c r="J111" s="116">
        <v>0</v>
      </c>
      <c r="K111" s="116">
        <v>0</v>
      </c>
      <c r="L111" s="116">
        <v>0</v>
      </c>
      <c r="M111" s="116">
        <v>0</v>
      </c>
      <c r="N111" s="116">
        <v>0</v>
      </c>
      <c r="O111" s="116">
        <f t="shared" si="1"/>
        <v>17194.3</v>
      </c>
    </row>
    <row r="112" spans="2:15" ht="63.75">
      <c r="B112" s="114" t="s">
        <v>3806</v>
      </c>
      <c r="C112" s="114" t="s">
        <v>3774</v>
      </c>
      <c r="D112" s="115" t="s">
        <v>3807</v>
      </c>
      <c r="E112" s="116">
        <v>464985</v>
      </c>
      <c r="F112" s="116">
        <v>463674.6</v>
      </c>
      <c r="G112" s="116">
        <v>279903.2</v>
      </c>
      <c r="H112" s="116">
        <v>21135.9</v>
      </c>
      <c r="I112" s="116">
        <v>1310.4</v>
      </c>
      <c r="J112" s="116">
        <v>25850</v>
      </c>
      <c r="K112" s="116">
        <v>20650</v>
      </c>
      <c r="L112" s="116">
        <v>1403</v>
      </c>
      <c r="M112" s="116">
        <v>639</v>
      </c>
      <c r="N112" s="116">
        <v>5200</v>
      </c>
      <c r="O112" s="116">
        <f t="shared" si="1"/>
        <v>490835</v>
      </c>
    </row>
    <row r="113" spans="2:15" ht="89.25">
      <c r="B113" s="114" t="s">
        <v>3808</v>
      </c>
      <c r="C113" s="114" t="s">
        <v>3783</v>
      </c>
      <c r="D113" s="115" t="s">
        <v>3809</v>
      </c>
      <c r="E113" s="116">
        <v>62532.5</v>
      </c>
      <c r="F113" s="116">
        <v>62532.5</v>
      </c>
      <c r="G113" s="116">
        <v>43179.7</v>
      </c>
      <c r="H113" s="116">
        <v>1128</v>
      </c>
      <c r="I113" s="116">
        <v>0</v>
      </c>
      <c r="J113" s="116">
        <v>31570</v>
      </c>
      <c r="K113" s="116">
        <v>29675</v>
      </c>
      <c r="L113" s="116">
        <v>22673</v>
      </c>
      <c r="M113" s="116">
        <v>186</v>
      </c>
      <c r="N113" s="116">
        <v>1895</v>
      </c>
      <c r="O113" s="116">
        <f t="shared" si="1"/>
        <v>94102.5</v>
      </c>
    </row>
    <row r="114" spans="2:15" ht="51">
      <c r="B114" s="114" t="s">
        <v>3810</v>
      </c>
      <c r="C114" s="114" t="s">
        <v>3767</v>
      </c>
      <c r="D114" s="115" t="s">
        <v>3811</v>
      </c>
      <c r="E114" s="116">
        <v>38005.5</v>
      </c>
      <c r="F114" s="116">
        <v>37389.5</v>
      </c>
      <c r="G114" s="116">
        <v>24333.7</v>
      </c>
      <c r="H114" s="116">
        <v>1179.9</v>
      </c>
      <c r="I114" s="116">
        <v>616</v>
      </c>
      <c r="J114" s="116">
        <v>2600</v>
      </c>
      <c r="K114" s="116">
        <v>2200</v>
      </c>
      <c r="L114" s="116">
        <v>660</v>
      </c>
      <c r="M114" s="116">
        <v>52</v>
      </c>
      <c r="N114" s="116">
        <v>400</v>
      </c>
      <c r="O114" s="116">
        <f t="shared" si="1"/>
        <v>40605.5</v>
      </c>
    </row>
    <row r="115" spans="2:15" ht="51">
      <c r="B115" s="114" t="s">
        <v>3812</v>
      </c>
      <c r="C115" s="114" t="s">
        <v>782</v>
      </c>
      <c r="D115" s="115" t="s">
        <v>3813</v>
      </c>
      <c r="E115" s="116">
        <v>7226.2</v>
      </c>
      <c r="F115" s="116">
        <v>7226.2</v>
      </c>
      <c r="G115" s="116">
        <v>4191.1</v>
      </c>
      <c r="H115" s="116">
        <v>524</v>
      </c>
      <c r="I115" s="116">
        <v>0</v>
      </c>
      <c r="J115" s="116">
        <v>8750</v>
      </c>
      <c r="K115" s="116">
        <v>7590</v>
      </c>
      <c r="L115" s="116">
        <v>760</v>
      </c>
      <c r="M115" s="116">
        <v>564</v>
      </c>
      <c r="N115" s="116">
        <v>1160</v>
      </c>
      <c r="O115" s="116">
        <f t="shared" si="1"/>
        <v>15976.2</v>
      </c>
    </row>
    <row r="116" spans="2:15" ht="25.5">
      <c r="B116" s="106" t="s">
        <v>3814</v>
      </c>
      <c r="C116" s="109"/>
      <c r="D116" s="110" t="s">
        <v>3815</v>
      </c>
      <c r="E116" s="111">
        <v>79951.7</v>
      </c>
      <c r="F116" s="111">
        <v>36289.7</v>
      </c>
      <c r="G116" s="111">
        <v>10171.8</v>
      </c>
      <c r="H116" s="111">
        <v>556.8</v>
      </c>
      <c r="I116" s="111">
        <v>43662</v>
      </c>
      <c r="J116" s="111">
        <v>3482114.5</v>
      </c>
      <c r="K116" s="111">
        <v>14340.5</v>
      </c>
      <c r="L116" s="111">
        <v>0</v>
      </c>
      <c r="M116" s="111">
        <v>0</v>
      </c>
      <c r="N116" s="111">
        <v>3467774</v>
      </c>
      <c r="O116" s="111">
        <f t="shared" si="1"/>
        <v>3562066.2</v>
      </c>
    </row>
    <row r="117" spans="2:15" ht="27">
      <c r="B117" s="109" t="s">
        <v>3816</v>
      </c>
      <c r="C117" s="109"/>
      <c r="D117" s="112" t="s">
        <v>3817</v>
      </c>
      <c r="E117" s="113">
        <v>79951.7</v>
      </c>
      <c r="F117" s="113">
        <v>36289.7</v>
      </c>
      <c r="G117" s="113">
        <v>10171.8</v>
      </c>
      <c r="H117" s="113">
        <v>556.8</v>
      </c>
      <c r="I117" s="113">
        <v>43662</v>
      </c>
      <c r="J117" s="113">
        <v>3482114.5</v>
      </c>
      <c r="K117" s="113">
        <v>14340.5</v>
      </c>
      <c r="L117" s="113">
        <v>0</v>
      </c>
      <c r="M117" s="113">
        <v>0</v>
      </c>
      <c r="N117" s="113">
        <v>3467774</v>
      </c>
      <c r="O117" s="113">
        <f t="shared" si="1"/>
        <v>3562066.2</v>
      </c>
    </row>
    <row r="118" spans="2:15" ht="38.25">
      <c r="B118" s="114" t="s">
        <v>3818</v>
      </c>
      <c r="C118" s="114" t="s">
        <v>3819</v>
      </c>
      <c r="D118" s="115" t="s">
        <v>3820</v>
      </c>
      <c r="E118" s="116">
        <v>17978.6</v>
      </c>
      <c r="F118" s="116">
        <v>17178.6</v>
      </c>
      <c r="G118" s="116">
        <v>10171.8</v>
      </c>
      <c r="H118" s="116">
        <v>556.8</v>
      </c>
      <c r="I118" s="116">
        <v>800</v>
      </c>
      <c r="J118" s="116">
        <v>65</v>
      </c>
      <c r="K118" s="116">
        <v>65</v>
      </c>
      <c r="L118" s="116">
        <v>0</v>
      </c>
      <c r="M118" s="116">
        <v>0</v>
      </c>
      <c r="N118" s="116">
        <v>0</v>
      </c>
      <c r="O118" s="116">
        <f t="shared" si="1"/>
        <v>18043.6</v>
      </c>
    </row>
    <row r="119" spans="2:15" ht="63.75">
      <c r="B119" s="114" t="s">
        <v>3821</v>
      </c>
      <c r="C119" s="114" t="s">
        <v>3822</v>
      </c>
      <c r="D119" s="115" t="s">
        <v>3823</v>
      </c>
      <c r="E119" s="116">
        <v>12193.3</v>
      </c>
      <c r="F119" s="116">
        <v>0</v>
      </c>
      <c r="G119" s="116">
        <v>0</v>
      </c>
      <c r="H119" s="116">
        <v>0</v>
      </c>
      <c r="I119" s="116">
        <v>12193.3</v>
      </c>
      <c r="J119" s="116">
        <v>0</v>
      </c>
      <c r="K119" s="116">
        <v>0</v>
      </c>
      <c r="L119" s="116">
        <v>0</v>
      </c>
      <c r="M119" s="116">
        <v>0</v>
      </c>
      <c r="N119" s="116">
        <v>0</v>
      </c>
      <c r="O119" s="116">
        <f t="shared" si="1"/>
        <v>12193.3</v>
      </c>
    </row>
    <row r="120" spans="2:15" ht="89.25">
      <c r="B120" s="114" t="s">
        <v>3824</v>
      </c>
      <c r="C120" s="114" t="s">
        <v>3819</v>
      </c>
      <c r="D120" s="115" t="s">
        <v>3825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165687</v>
      </c>
      <c r="K120" s="116">
        <v>0</v>
      </c>
      <c r="L120" s="116">
        <v>0</v>
      </c>
      <c r="M120" s="116">
        <v>0</v>
      </c>
      <c r="N120" s="116">
        <v>165687</v>
      </c>
      <c r="O120" s="116">
        <f t="shared" si="1"/>
        <v>165687</v>
      </c>
    </row>
    <row r="121" spans="2:15" ht="63.75">
      <c r="B121" s="114" t="s">
        <v>3826</v>
      </c>
      <c r="C121" s="114" t="s">
        <v>3767</v>
      </c>
      <c r="D121" s="115" t="s">
        <v>3827</v>
      </c>
      <c r="E121" s="116">
        <v>27611.1</v>
      </c>
      <c r="F121" s="116">
        <v>17611.1</v>
      </c>
      <c r="G121" s="116">
        <v>0</v>
      </c>
      <c r="H121" s="116">
        <v>0</v>
      </c>
      <c r="I121" s="116">
        <v>10000</v>
      </c>
      <c r="J121" s="116">
        <v>24315.5</v>
      </c>
      <c r="K121" s="116">
        <v>14275.5</v>
      </c>
      <c r="L121" s="116">
        <v>0</v>
      </c>
      <c r="M121" s="116">
        <v>0</v>
      </c>
      <c r="N121" s="116">
        <v>10040</v>
      </c>
      <c r="O121" s="116">
        <f t="shared" si="1"/>
        <v>51926.6</v>
      </c>
    </row>
    <row r="122" spans="2:15" ht="38.25">
      <c r="B122" s="114" t="s">
        <v>3828</v>
      </c>
      <c r="C122" s="114" t="s">
        <v>3822</v>
      </c>
      <c r="D122" s="115" t="s">
        <v>3829</v>
      </c>
      <c r="E122" s="116">
        <v>480.9</v>
      </c>
      <c r="F122" s="116">
        <v>0</v>
      </c>
      <c r="G122" s="116">
        <v>0</v>
      </c>
      <c r="H122" s="116">
        <v>0</v>
      </c>
      <c r="I122" s="116">
        <v>480.9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f t="shared" si="1"/>
        <v>480.9</v>
      </c>
    </row>
    <row r="123" spans="2:15" ht="25.5">
      <c r="B123" s="114" t="s">
        <v>3830</v>
      </c>
      <c r="C123" s="114" t="s">
        <v>3819</v>
      </c>
      <c r="D123" s="115" t="s">
        <v>3831</v>
      </c>
      <c r="E123" s="116">
        <v>21687.8</v>
      </c>
      <c r="F123" s="116">
        <v>1500</v>
      </c>
      <c r="G123" s="116">
        <v>0</v>
      </c>
      <c r="H123" s="116">
        <v>0</v>
      </c>
      <c r="I123" s="116">
        <v>20187.8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 t="shared" si="1"/>
        <v>21687.8</v>
      </c>
    </row>
    <row r="124" spans="2:15" ht="102">
      <c r="B124" s="114" t="s">
        <v>3832</v>
      </c>
      <c r="C124" s="114" t="s">
        <v>3833</v>
      </c>
      <c r="D124" s="115" t="s">
        <v>3834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652047</v>
      </c>
      <c r="K124" s="116">
        <v>0</v>
      </c>
      <c r="L124" s="116">
        <v>0</v>
      </c>
      <c r="M124" s="116">
        <v>0</v>
      </c>
      <c r="N124" s="116">
        <v>652047</v>
      </c>
      <c r="O124" s="116">
        <f t="shared" si="1"/>
        <v>652047</v>
      </c>
    </row>
    <row r="125" spans="2:15" ht="89.25">
      <c r="B125" s="114" t="s">
        <v>3835</v>
      </c>
      <c r="C125" s="114" t="s">
        <v>3836</v>
      </c>
      <c r="D125" s="115" t="s">
        <v>3837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2640000</v>
      </c>
      <c r="K125" s="116">
        <v>0</v>
      </c>
      <c r="L125" s="116">
        <v>0</v>
      </c>
      <c r="M125" s="116">
        <v>0</v>
      </c>
      <c r="N125" s="116">
        <v>2640000</v>
      </c>
      <c r="O125" s="116">
        <f t="shared" si="1"/>
        <v>2640000</v>
      </c>
    </row>
    <row r="126" spans="2:15" ht="13.5">
      <c r="B126" s="106" t="s">
        <v>3838</v>
      </c>
      <c r="C126" s="109"/>
      <c r="D126" s="110" t="s">
        <v>3839</v>
      </c>
      <c r="E126" s="111">
        <v>191464.6</v>
      </c>
      <c r="F126" s="111">
        <v>144136.8</v>
      </c>
      <c r="G126" s="111">
        <v>78454.5</v>
      </c>
      <c r="H126" s="111">
        <v>5580.2</v>
      </c>
      <c r="I126" s="111">
        <v>47327.8</v>
      </c>
      <c r="J126" s="111">
        <v>12173.5</v>
      </c>
      <c r="K126" s="111">
        <v>4201.3</v>
      </c>
      <c r="L126" s="111">
        <v>2454.5</v>
      </c>
      <c r="M126" s="111">
        <v>167.4</v>
      </c>
      <c r="N126" s="111">
        <v>7972.2</v>
      </c>
      <c r="O126" s="111">
        <f t="shared" si="1"/>
        <v>203638.1</v>
      </c>
    </row>
    <row r="127" spans="2:15" ht="27">
      <c r="B127" s="109" t="s">
        <v>3840</v>
      </c>
      <c r="C127" s="109"/>
      <c r="D127" s="112" t="s">
        <v>3841</v>
      </c>
      <c r="E127" s="113">
        <v>143372.7</v>
      </c>
      <c r="F127" s="113">
        <v>118920.5</v>
      </c>
      <c r="G127" s="113">
        <v>62832.1</v>
      </c>
      <c r="H127" s="113">
        <v>4730</v>
      </c>
      <c r="I127" s="113">
        <v>24452.2</v>
      </c>
      <c r="J127" s="113">
        <v>12173.5</v>
      </c>
      <c r="K127" s="113">
        <v>4201.3</v>
      </c>
      <c r="L127" s="113">
        <v>2454.5</v>
      </c>
      <c r="M127" s="113">
        <v>167.4</v>
      </c>
      <c r="N127" s="113">
        <v>7972.2</v>
      </c>
      <c r="O127" s="113">
        <f t="shared" si="1"/>
        <v>155546.2</v>
      </c>
    </row>
    <row r="128" spans="2:15" ht="38.25">
      <c r="B128" s="114" t="s">
        <v>3842</v>
      </c>
      <c r="C128" s="114" t="s">
        <v>3843</v>
      </c>
      <c r="D128" s="115" t="s">
        <v>2272</v>
      </c>
      <c r="E128" s="116">
        <v>106515.3</v>
      </c>
      <c r="F128" s="116">
        <v>96995.3</v>
      </c>
      <c r="G128" s="116">
        <v>59861.9</v>
      </c>
      <c r="H128" s="116">
        <v>4114.6</v>
      </c>
      <c r="I128" s="116">
        <v>9520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f t="shared" si="1"/>
        <v>106515.3</v>
      </c>
    </row>
    <row r="129" spans="2:15" ht="25.5">
      <c r="B129" s="114" t="s">
        <v>2273</v>
      </c>
      <c r="C129" s="114" t="s">
        <v>808</v>
      </c>
      <c r="D129" s="115" t="s">
        <v>2274</v>
      </c>
      <c r="E129" s="116">
        <v>2163.4</v>
      </c>
      <c r="F129" s="116">
        <v>2163.4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f t="shared" si="1"/>
        <v>2163.4</v>
      </c>
    </row>
    <row r="130" spans="2:15" ht="51">
      <c r="B130" s="114" t="s">
        <v>2275</v>
      </c>
      <c r="C130" s="114" t="s">
        <v>808</v>
      </c>
      <c r="D130" s="115" t="s">
        <v>2276</v>
      </c>
      <c r="E130" s="116">
        <v>4380.1</v>
      </c>
      <c r="F130" s="116">
        <v>4380.1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>
        <v>0</v>
      </c>
      <c r="O130" s="116">
        <f t="shared" si="1"/>
        <v>4380.1</v>
      </c>
    </row>
    <row r="131" spans="2:15" ht="51">
      <c r="B131" s="114" t="s">
        <v>2277</v>
      </c>
      <c r="C131" s="114" t="s">
        <v>808</v>
      </c>
      <c r="D131" s="115" t="s">
        <v>2278</v>
      </c>
      <c r="E131" s="116">
        <v>2400</v>
      </c>
      <c r="F131" s="116">
        <v>2400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f t="shared" si="1"/>
        <v>2400</v>
      </c>
    </row>
    <row r="132" spans="2:15" ht="76.5">
      <c r="B132" s="114" t="s">
        <v>2279</v>
      </c>
      <c r="C132" s="114" t="s">
        <v>834</v>
      </c>
      <c r="D132" s="115" t="s">
        <v>86</v>
      </c>
      <c r="E132" s="116">
        <v>10131.4</v>
      </c>
      <c r="F132" s="116">
        <v>408</v>
      </c>
      <c r="G132" s="116">
        <v>0</v>
      </c>
      <c r="H132" s="116">
        <v>0</v>
      </c>
      <c r="I132" s="116">
        <v>9723.4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6">
        <f t="shared" si="1"/>
        <v>10131.4</v>
      </c>
    </row>
    <row r="133" spans="2:15" ht="38.25">
      <c r="B133" s="114" t="s">
        <v>87</v>
      </c>
      <c r="C133" s="114" t="s">
        <v>88</v>
      </c>
      <c r="D133" s="115" t="s">
        <v>89</v>
      </c>
      <c r="E133" s="116">
        <v>76.7</v>
      </c>
      <c r="F133" s="116">
        <v>76.7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  <c r="L133" s="116">
        <v>0</v>
      </c>
      <c r="M133" s="116">
        <v>0</v>
      </c>
      <c r="N133" s="116">
        <v>0</v>
      </c>
      <c r="O133" s="116">
        <f t="shared" si="1"/>
        <v>76.7</v>
      </c>
    </row>
    <row r="134" spans="2:15" ht="38.25">
      <c r="B134" s="114" t="s">
        <v>90</v>
      </c>
      <c r="C134" s="114" t="s">
        <v>159</v>
      </c>
      <c r="D134" s="115" t="s">
        <v>91</v>
      </c>
      <c r="E134" s="116">
        <v>11895</v>
      </c>
      <c r="F134" s="116">
        <v>6895</v>
      </c>
      <c r="G134" s="116">
        <v>2970.2</v>
      </c>
      <c r="H134" s="116">
        <v>615.4</v>
      </c>
      <c r="I134" s="116">
        <v>5000</v>
      </c>
      <c r="J134" s="116">
        <v>4273.8</v>
      </c>
      <c r="K134" s="116">
        <v>3941.3</v>
      </c>
      <c r="L134" s="116">
        <v>2454.5</v>
      </c>
      <c r="M134" s="116">
        <v>167.4</v>
      </c>
      <c r="N134" s="116">
        <v>332.5</v>
      </c>
      <c r="O134" s="116">
        <f t="shared" si="1"/>
        <v>16168.8</v>
      </c>
    </row>
    <row r="135" spans="2:15" ht="25.5">
      <c r="B135" s="114" t="s">
        <v>92</v>
      </c>
      <c r="C135" s="114" t="s">
        <v>159</v>
      </c>
      <c r="D135" s="115" t="s">
        <v>93</v>
      </c>
      <c r="E135" s="116">
        <v>4509.2</v>
      </c>
      <c r="F135" s="116">
        <v>4509.2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f aca="true" t="shared" si="2" ref="O135:O198">J135+E135</f>
        <v>4509.2</v>
      </c>
    </row>
    <row r="136" spans="2:15" ht="25.5">
      <c r="B136" s="114" t="s">
        <v>94</v>
      </c>
      <c r="C136" s="114" t="s">
        <v>1961</v>
      </c>
      <c r="D136" s="115" t="s">
        <v>95</v>
      </c>
      <c r="E136" s="116">
        <v>277.8</v>
      </c>
      <c r="F136" s="116">
        <v>277.8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f t="shared" si="2"/>
        <v>277.8</v>
      </c>
    </row>
    <row r="137" spans="2:15" ht="25.5">
      <c r="B137" s="114" t="s">
        <v>96</v>
      </c>
      <c r="C137" s="114" t="s">
        <v>1948</v>
      </c>
      <c r="D137" s="115" t="s">
        <v>97</v>
      </c>
      <c r="E137" s="116">
        <v>702</v>
      </c>
      <c r="F137" s="116">
        <v>702</v>
      </c>
      <c r="G137" s="116">
        <v>0</v>
      </c>
      <c r="H137" s="116">
        <v>0</v>
      </c>
      <c r="I137" s="116">
        <v>0</v>
      </c>
      <c r="J137" s="116">
        <v>0</v>
      </c>
      <c r="K137" s="116">
        <v>0</v>
      </c>
      <c r="L137" s="116">
        <v>0</v>
      </c>
      <c r="M137" s="116">
        <v>0</v>
      </c>
      <c r="N137" s="116">
        <v>0</v>
      </c>
      <c r="O137" s="116">
        <f t="shared" si="2"/>
        <v>702</v>
      </c>
    </row>
    <row r="138" spans="2:15" ht="25.5">
      <c r="B138" s="114" t="s">
        <v>98</v>
      </c>
      <c r="C138" s="114" t="s">
        <v>99</v>
      </c>
      <c r="D138" s="115" t="s">
        <v>100</v>
      </c>
      <c r="E138" s="116">
        <v>100</v>
      </c>
      <c r="F138" s="116">
        <v>20</v>
      </c>
      <c r="G138" s="116">
        <v>0</v>
      </c>
      <c r="H138" s="116">
        <v>0</v>
      </c>
      <c r="I138" s="116">
        <v>80</v>
      </c>
      <c r="J138" s="116">
        <v>2000</v>
      </c>
      <c r="K138" s="116">
        <v>5</v>
      </c>
      <c r="L138" s="116">
        <v>0</v>
      </c>
      <c r="M138" s="116">
        <v>0</v>
      </c>
      <c r="N138" s="116">
        <v>1995</v>
      </c>
      <c r="O138" s="116">
        <f t="shared" si="2"/>
        <v>2100</v>
      </c>
    </row>
    <row r="139" spans="2:15" ht="38.25">
      <c r="B139" s="114" t="s">
        <v>101</v>
      </c>
      <c r="C139" s="114" t="s">
        <v>834</v>
      </c>
      <c r="D139" s="115" t="s">
        <v>102</v>
      </c>
      <c r="E139" s="116">
        <v>221.8</v>
      </c>
      <c r="F139" s="116">
        <v>93</v>
      </c>
      <c r="G139" s="116">
        <v>0</v>
      </c>
      <c r="H139" s="116">
        <v>0</v>
      </c>
      <c r="I139" s="116">
        <v>128.8</v>
      </c>
      <c r="J139" s="116">
        <v>2329.7</v>
      </c>
      <c r="K139" s="116">
        <v>0</v>
      </c>
      <c r="L139" s="116">
        <v>0</v>
      </c>
      <c r="M139" s="116">
        <v>0</v>
      </c>
      <c r="N139" s="116">
        <v>2329.7</v>
      </c>
      <c r="O139" s="116">
        <f t="shared" si="2"/>
        <v>2551.5</v>
      </c>
    </row>
    <row r="140" spans="2:15" ht="40.5" customHeight="1">
      <c r="B140" s="114" t="s">
        <v>103</v>
      </c>
      <c r="C140" s="114" t="s">
        <v>148</v>
      </c>
      <c r="D140" s="115" t="s">
        <v>104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116">
        <v>3570</v>
      </c>
      <c r="K140" s="116">
        <v>255</v>
      </c>
      <c r="L140" s="116">
        <v>0</v>
      </c>
      <c r="M140" s="116">
        <v>0</v>
      </c>
      <c r="N140" s="116">
        <v>3315</v>
      </c>
      <c r="O140" s="116">
        <f t="shared" si="2"/>
        <v>3570</v>
      </c>
    </row>
    <row r="141" spans="2:15" ht="40.5">
      <c r="B141" s="109" t="s">
        <v>105</v>
      </c>
      <c r="C141" s="109"/>
      <c r="D141" s="112" t="s">
        <v>106</v>
      </c>
      <c r="E141" s="113">
        <v>47948.5</v>
      </c>
      <c r="F141" s="113">
        <v>25216.3</v>
      </c>
      <c r="G141" s="113">
        <v>15622.4</v>
      </c>
      <c r="H141" s="113">
        <v>850.2</v>
      </c>
      <c r="I141" s="113">
        <v>22732.2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13">
        <f t="shared" si="2"/>
        <v>47948.5</v>
      </c>
    </row>
    <row r="142" spans="2:15" ht="38.25">
      <c r="B142" s="114" t="s">
        <v>107</v>
      </c>
      <c r="C142" s="114" t="s">
        <v>808</v>
      </c>
      <c r="D142" s="115" t="s">
        <v>108</v>
      </c>
      <c r="E142" s="116">
        <v>24853.8</v>
      </c>
      <c r="F142" s="116">
        <v>24178.8</v>
      </c>
      <c r="G142" s="116">
        <v>15622.4</v>
      </c>
      <c r="H142" s="116">
        <v>850.2</v>
      </c>
      <c r="I142" s="116">
        <v>675</v>
      </c>
      <c r="J142" s="116">
        <v>0</v>
      </c>
      <c r="K142" s="116">
        <v>0</v>
      </c>
      <c r="L142" s="116">
        <v>0</v>
      </c>
      <c r="M142" s="116">
        <v>0</v>
      </c>
      <c r="N142" s="116">
        <v>0</v>
      </c>
      <c r="O142" s="116">
        <f t="shared" si="2"/>
        <v>24853.8</v>
      </c>
    </row>
    <row r="143" spans="2:15" ht="76.5">
      <c r="B143" s="114" t="s">
        <v>109</v>
      </c>
      <c r="C143" s="114" t="s">
        <v>834</v>
      </c>
      <c r="D143" s="115" t="s">
        <v>110</v>
      </c>
      <c r="E143" s="116">
        <v>7414.6</v>
      </c>
      <c r="F143" s="116">
        <v>0</v>
      </c>
      <c r="G143" s="116">
        <v>0</v>
      </c>
      <c r="H143" s="116">
        <v>0</v>
      </c>
      <c r="I143" s="116">
        <v>7414.6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116">
        <f t="shared" si="2"/>
        <v>7414.6</v>
      </c>
    </row>
    <row r="144" spans="2:15" ht="25.5">
      <c r="B144" s="114" t="s">
        <v>111</v>
      </c>
      <c r="C144" s="114" t="s">
        <v>88</v>
      </c>
      <c r="D144" s="115" t="s">
        <v>112</v>
      </c>
      <c r="E144" s="116">
        <v>75</v>
      </c>
      <c r="F144" s="116">
        <v>0</v>
      </c>
      <c r="G144" s="116">
        <v>0</v>
      </c>
      <c r="H144" s="116">
        <v>0</v>
      </c>
      <c r="I144" s="116">
        <v>75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f t="shared" si="2"/>
        <v>75</v>
      </c>
    </row>
    <row r="145" spans="2:15" ht="38.25">
      <c r="B145" s="114" t="s">
        <v>113</v>
      </c>
      <c r="C145" s="114" t="s">
        <v>114</v>
      </c>
      <c r="D145" s="115" t="s">
        <v>115</v>
      </c>
      <c r="E145" s="116">
        <v>4217.6</v>
      </c>
      <c r="F145" s="116">
        <v>0</v>
      </c>
      <c r="G145" s="116">
        <v>0</v>
      </c>
      <c r="H145" s="116">
        <v>0</v>
      </c>
      <c r="I145" s="116">
        <v>4217.6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16">
        <f t="shared" si="2"/>
        <v>4217.6</v>
      </c>
    </row>
    <row r="146" spans="2:15" ht="25.5">
      <c r="B146" s="114" t="s">
        <v>116</v>
      </c>
      <c r="C146" s="114" t="s">
        <v>808</v>
      </c>
      <c r="D146" s="115" t="s">
        <v>117</v>
      </c>
      <c r="E146" s="116">
        <v>8350</v>
      </c>
      <c r="F146" s="116">
        <v>0</v>
      </c>
      <c r="G146" s="116">
        <v>0</v>
      </c>
      <c r="H146" s="116">
        <v>0</v>
      </c>
      <c r="I146" s="116">
        <v>8350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f t="shared" si="2"/>
        <v>8350</v>
      </c>
    </row>
    <row r="147" spans="2:15" ht="51">
      <c r="B147" s="114" t="s">
        <v>118</v>
      </c>
      <c r="C147" s="114" t="s">
        <v>808</v>
      </c>
      <c r="D147" s="115" t="s">
        <v>119</v>
      </c>
      <c r="E147" s="116">
        <v>1037.5</v>
      </c>
      <c r="F147" s="116">
        <v>1037.5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f t="shared" si="2"/>
        <v>1037.5</v>
      </c>
    </row>
    <row r="148" spans="2:15" ht="51">
      <c r="B148" s="114" t="s">
        <v>120</v>
      </c>
      <c r="C148" s="114" t="s">
        <v>834</v>
      </c>
      <c r="D148" s="115" t="s">
        <v>121</v>
      </c>
      <c r="E148" s="116">
        <v>2000</v>
      </c>
      <c r="F148" s="116">
        <v>0</v>
      </c>
      <c r="G148" s="116">
        <v>0</v>
      </c>
      <c r="H148" s="116">
        <v>0</v>
      </c>
      <c r="I148" s="116">
        <v>2000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f t="shared" si="2"/>
        <v>2000</v>
      </c>
    </row>
    <row r="149" spans="2:15" ht="27">
      <c r="B149" s="109" t="s">
        <v>122</v>
      </c>
      <c r="C149" s="109"/>
      <c r="D149" s="112" t="s">
        <v>123</v>
      </c>
      <c r="E149" s="113">
        <v>143.4</v>
      </c>
      <c r="F149" s="113">
        <v>0</v>
      </c>
      <c r="G149" s="113">
        <v>0</v>
      </c>
      <c r="H149" s="113">
        <v>0</v>
      </c>
      <c r="I149" s="113">
        <v>143.4</v>
      </c>
      <c r="J149" s="113">
        <v>0</v>
      </c>
      <c r="K149" s="113">
        <v>0</v>
      </c>
      <c r="L149" s="113">
        <v>0</v>
      </c>
      <c r="M149" s="113">
        <v>0</v>
      </c>
      <c r="N149" s="113">
        <v>0</v>
      </c>
      <c r="O149" s="113">
        <f t="shared" si="2"/>
        <v>143.4</v>
      </c>
    </row>
    <row r="150" spans="2:15" ht="25.5">
      <c r="B150" s="114" t="s">
        <v>124</v>
      </c>
      <c r="C150" s="114" t="s">
        <v>834</v>
      </c>
      <c r="D150" s="115" t="s">
        <v>125</v>
      </c>
      <c r="E150" s="116">
        <v>143.4</v>
      </c>
      <c r="F150" s="116">
        <v>0</v>
      </c>
      <c r="G150" s="116">
        <v>0</v>
      </c>
      <c r="H150" s="116">
        <v>0</v>
      </c>
      <c r="I150" s="116">
        <v>143.4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f t="shared" si="2"/>
        <v>143.4</v>
      </c>
    </row>
    <row r="151" spans="2:15" ht="25.5">
      <c r="B151" s="106" t="s">
        <v>126</v>
      </c>
      <c r="C151" s="109"/>
      <c r="D151" s="110" t="s">
        <v>127</v>
      </c>
      <c r="E151" s="111">
        <v>39641.9</v>
      </c>
      <c r="F151" s="111">
        <v>14513.7</v>
      </c>
      <c r="G151" s="111">
        <v>5605.8</v>
      </c>
      <c r="H151" s="111">
        <v>1172.2</v>
      </c>
      <c r="I151" s="111">
        <v>25128.2</v>
      </c>
      <c r="J151" s="111">
        <v>0</v>
      </c>
      <c r="K151" s="111">
        <v>0</v>
      </c>
      <c r="L151" s="111">
        <v>0</v>
      </c>
      <c r="M151" s="111">
        <v>0</v>
      </c>
      <c r="N151" s="111">
        <v>0</v>
      </c>
      <c r="O151" s="111">
        <f t="shared" si="2"/>
        <v>39641.9</v>
      </c>
    </row>
    <row r="152" spans="2:15" ht="27">
      <c r="B152" s="109" t="s">
        <v>128</v>
      </c>
      <c r="C152" s="109"/>
      <c r="D152" s="112" t="s">
        <v>127</v>
      </c>
      <c r="E152" s="113">
        <v>39641.9</v>
      </c>
      <c r="F152" s="113">
        <v>14513.7</v>
      </c>
      <c r="G152" s="113">
        <v>5605.8</v>
      </c>
      <c r="H152" s="113">
        <v>1172.2</v>
      </c>
      <c r="I152" s="113">
        <v>25128.2</v>
      </c>
      <c r="J152" s="113">
        <v>0</v>
      </c>
      <c r="K152" s="113">
        <v>0</v>
      </c>
      <c r="L152" s="113">
        <v>0</v>
      </c>
      <c r="M152" s="113">
        <v>0</v>
      </c>
      <c r="N152" s="113">
        <v>0</v>
      </c>
      <c r="O152" s="113">
        <f t="shared" si="2"/>
        <v>39641.9</v>
      </c>
    </row>
    <row r="153" spans="2:15" ht="25.5">
      <c r="B153" s="114" t="s">
        <v>129</v>
      </c>
      <c r="C153" s="114" t="s">
        <v>130</v>
      </c>
      <c r="D153" s="115" t="s">
        <v>131</v>
      </c>
      <c r="E153" s="116">
        <v>23041.9</v>
      </c>
      <c r="F153" s="116">
        <v>14513.7</v>
      </c>
      <c r="G153" s="116">
        <v>5605.8</v>
      </c>
      <c r="H153" s="116">
        <v>1172.2</v>
      </c>
      <c r="I153" s="116">
        <v>8528.2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f t="shared" si="2"/>
        <v>23041.9</v>
      </c>
    </row>
    <row r="154" spans="2:15" ht="51">
      <c r="B154" s="114" t="s">
        <v>132</v>
      </c>
      <c r="C154" s="114" t="s">
        <v>133</v>
      </c>
      <c r="D154" s="115" t="s">
        <v>134</v>
      </c>
      <c r="E154" s="116">
        <v>10000</v>
      </c>
      <c r="F154" s="116">
        <v>0</v>
      </c>
      <c r="G154" s="116">
        <v>0</v>
      </c>
      <c r="H154" s="116">
        <v>0</v>
      </c>
      <c r="I154" s="116">
        <v>10000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f t="shared" si="2"/>
        <v>10000</v>
      </c>
    </row>
    <row r="155" spans="2:15" ht="51">
      <c r="B155" s="114" t="s">
        <v>135</v>
      </c>
      <c r="C155" s="114" t="s">
        <v>133</v>
      </c>
      <c r="D155" s="115" t="s">
        <v>136</v>
      </c>
      <c r="E155" s="116">
        <v>6600</v>
      </c>
      <c r="F155" s="116">
        <v>0</v>
      </c>
      <c r="G155" s="116">
        <v>0</v>
      </c>
      <c r="H155" s="116">
        <v>0</v>
      </c>
      <c r="I155" s="116">
        <v>6600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  <c r="O155" s="116">
        <f t="shared" si="2"/>
        <v>6600</v>
      </c>
    </row>
    <row r="156" spans="2:15" ht="25.5">
      <c r="B156" s="106" t="s">
        <v>137</v>
      </c>
      <c r="C156" s="109"/>
      <c r="D156" s="110" t="s">
        <v>138</v>
      </c>
      <c r="E156" s="111">
        <v>3035028.8</v>
      </c>
      <c r="F156" s="111">
        <v>233287.5</v>
      </c>
      <c r="G156" s="111">
        <v>7346.5</v>
      </c>
      <c r="H156" s="111">
        <v>339.3</v>
      </c>
      <c r="I156" s="111">
        <v>2801741.3</v>
      </c>
      <c r="J156" s="111">
        <v>2136319.7</v>
      </c>
      <c r="K156" s="111">
        <v>507.6</v>
      </c>
      <c r="L156" s="111">
        <v>0</v>
      </c>
      <c r="M156" s="111">
        <v>0</v>
      </c>
      <c r="N156" s="111">
        <v>2135812.1</v>
      </c>
      <c r="O156" s="111">
        <f t="shared" si="2"/>
        <v>5171348.5</v>
      </c>
    </row>
    <row r="157" spans="2:15" ht="27">
      <c r="B157" s="109" t="s">
        <v>139</v>
      </c>
      <c r="C157" s="109"/>
      <c r="D157" s="112" t="s">
        <v>140</v>
      </c>
      <c r="E157" s="113">
        <v>3035028.8</v>
      </c>
      <c r="F157" s="113">
        <v>233287.5</v>
      </c>
      <c r="G157" s="113">
        <v>7346.5</v>
      </c>
      <c r="H157" s="113">
        <v>339.3</v>
      </c>
      <c r="I157" s="113">
        <v>2801741.3</v>
      </c>
      <c r="J157" s="113">
        <v>2136319.7</v>
      </c>
      <c r="K157" s="113">
        <v>507.6</v>
      </c>
      <c r="L157" s="113">
        <v>0</v>
      </c>
      <c r="M157" s="113">
        <v>0</v>
      </c>
      <c r="N157" s="113">
        <v>2135812.1</v>
      </c>
      <c r="O157" s="113">
        <f t="shared" si="2"/>
        <v>5171348.5</v>
      </c>
    </row>
    <row r="158" spans="2:15" ht="25.5">
      <c r="B158" s="114" t="s">
        <v>141</v>
      </c>
      <c r="C158" s="114" t="s">
        <v>142</v>
      </c>
      <c r="D158" s="115" t="s">
        <v>143</v>
      </c>
      <c r="E158" s="116">
        <v>26968.1</v>
      </c>
      <c r="F158" s="116">
        <v>13111.5</v>
      </c>
      <c r="G158" s="116">
        <v>7346.5</v>
      </c>
      <c r="H158" s="116">
        <v>339.3</v>
      </c>
      <c r="I158" s="116">
        <v>13856.6</v>
      </c>
      <c r="J158" s="116">
        <v>507.6</v>
      </c>
      <c r="K158" s="116">
        <v>507.6</v>
      </c>
      <c r="L158" s="116">
        <v>0</v>
      </c>
      <c r="M158" s="116">
        <v>0</v>
      </c>
      <c r="N158" s="116">
        <v>0</v>
      </c>
      <c r="O158" s="116">
        <f t="shared" si="2"/>
        <v>27475.699999999997</v>
      </c>
    </row>
    <row r="159" spans="2:15" ht="63.75">
      <c r="B159" s="114" t="s">
        <v>144</v>
      </c>
      <c r="C159" s="114" t="s">
        <v>3822</v>
      </c>
      <c r="D159" s="115" t="s">
        <v>1190</v>
      </c>
      <c r="E159" s="116">
        <v>26000.8</v>
      </c>
      <c r="F159" s="116">
        <v>0</v>
      </c>
      <c r="G159" s="116">
        <v>0</v>
      </c>
      <c r="H159" s="116">
        <v>0</v>
      </c>
      <c r="I159" s="116">
        <v>26000.8</v>
      </c>
      <c r="J159" s="116">
        <v>0</v>
      </c>
      <c r="K159" s="116">
        <v>0</v>
      </c>
      <c r="L159" s="116">
        <v>0</v>
      </c>
      <c r="M159" s="116">
        <v>0</v>
      </c>
      <c r="N159" s="116">
        <v>0</v>
      </c>
      <c r="O159" s="116">
        <f t="shared" si="2"/>
        <v>26000.8</v>
      </c>
    </row>
    <row r="160" spans="2:15" ht="25.5">
      <c r="B160" s="114" t="s">
        <v>1191</v>
      </c>
      <c r="C160" s="114" t="s">
        <v>142</v>
      </c>
      <c r="D160" s="115" t="s">
        <v>1192</v>
      </c>
      <c r="E160" s="116">
        <v>457020.5</v>
      </c>
      <c r="F160" s="116">
        <v>0</v>
      </c>
      <c r="G160" s="116">
        <v>0</v>
      </c>
      <c r="H160" s="116">
        <v>0</v>
      </c>
      <c r="I160" s="116">
        <v>457020.5</v>
      </c>
      <c r="J160" s="116">
        <v>446656.5</v>
      </c>
      <c r="K160" s="116">
        <v>0</v>
      </c>
      <c r="L160" s="116">
        <v>0</v>
      </c>
      <c r="M160" s="116">
        <v>0</v>
      </c>
      <c r="N160" s="116">
        <v>446656.5</v>
      </c>
      <c r="O160" s="116">
        <f t="shared" si="2"/>
        <v>903677</v>
      </c>
    </row>
    <row r="161" spans="2:15" ht="25.5">
      <c r="B161" s="114" t="s">
        <v>1193</v>
      </c>
      <c r="C161" s="114" t="s">
        <v>1194</v>
      </c>
      <c r="D161" s="115" t="s">
        <v>1195</v>
      </c>
      <c r="E161" s="116">
        <v>255176</v>
      </c>
      <c r="F161" s="116">
        <v>220176</v>
      </c>
      <c r="G161" s="116">
        <v>0</v>
      </c>
      <c r="H161" s="116">
        <v>0</v>
      </c>
      <c r="I161" s="116">
        <v>35000</v>
      </c>
      <c r="J161" s="116">
        <v>0</v>
      </c>
      <c r="K161" s="116">
        <v>0</v>
      </c>
      <c r="L161" s="116">
        <v>0</v>
      </c>
      <c r="M161" s="116">
        <v>0</v>
      </c>
      <c r="N161" s="116">
        <v>0</v>
      </c>
      <c r="O161" s="116">
        <f t="shared" si="2"/>
        <v>255176</v>
      </c>
    </row>
    <row r="162" spans="2:15" ht="89.25">
      <c r="B162" s="114" t="s">
        <v>1196</v>
      </c>
      <c r="C162" s="114" t="s">
        <v>142</v>
      </c>
      <c r="D162" s="115" t="s">
        <v>1197</v>
      </c>
      <c r="E162" s="116">
        <v>1549487.9</v>
      </c>
      <c r="F162" s="116">
        <v>0</v>
      </c>
      <c r="G162" s="116">
        <v>0</v>
      </c>
      <c r="H162" s="116">
        <v>0</v>
      </c>
      <c r="I162" s="116">
        <v>1549487.9</v>
      </c>
      <c r="J162" s="116">
        <v>294312.1</v>
      </c>
      <c r="K162" s="116">
        <v>0</v>
      </c>
      <c r="L162" s="116">
        <v>0</v>
      </c>
      <c r="M162" s="116">
        <v>0</v>
      </c>
      <c r="N162" s="116">
        <v>294312.1</v>
      </c>
      <c r="O162" s="116">
        <f t="shared" si="2"/>
        <v>1843800</v>
      </c>
    </row>
    <row r="163" spans="2:15" ht="76.5">
      <c r="B163" s="114" t="s">
        <v>1198</v>
      </c>
      <c r="C163" s="114" t="s">
        <v>142</v>
      </c>
      <c r="D163" s="115" t="s">
        <v>1199</v>
      </c>
      <c r="E163" s="116">
        <v>445219.5</v>
      </c>
      <c r="F163" s="116">
        <v>0</v>
      </c>
      <c r="G163" s="116">
        <v>0</v>
      </c>
      <c r="H163" s="116">
        <v>0</v>
      </c>
      <c r="I163" s="116">
        <v>445219.5</v>
      </c>
      <c r="J163" s="116">
        <v>1286843.5</v>
      </c>
      <c r="K163" s="116">
        <v>0</v>
      </c>
      <c r="L163" s="116">
        <v>0</v>
      </c>
      <c r="M163" s="116">
        <v>0</v>
      </c>
      <c r="N163" s="116">
        <v>1286843.5</v>
      </c>
      <c r="O163" s="116">
        <f t="shared" si="2"/>
        <v>1732063</v>
      </c>
    </row>
    <row r="164" spans="2:15" ht="22.5">
      <c r="B164" s="114"/>
      <c r="C164" s="109"/>
      <c r="D164" s="117" t="s">
        <v>1200</v>
      </c>
      <c r="E164" s="118">
        <v>22000</v>
      </c>
      <c r="F164" s="118">
        <v>0</v>
      </c>
      <c r="G164" s="118">
        <v>0</v>
      </c>
      <c r="H164" s="118">
        <v>0</v>
      </c>
      <c r="I164" s="118">
        <v>22000</v>
      </c>
      <c r="J164" s="118">
        <v>0</v>
      </c>
      <c r="K164" s="118">
        <v>0</v>
      </c>
      <c r="L164" s="118">
        <v>0</v>
      </c>
      <c r="M164" s="118">
        <v>0</v>
      </c>
      <c r="N164" s="118">
        <v>0</v>
      </c>
      <c r="O164" s="118">
        <f t="shared" si="2"/>
        <v>22000</v>
      </c>
    </row>
    <row r="165" spans="2:15" ht="63.75">
      <c r="B165" s="114" t="s">
        <v>1201</v>
      </c>
      <c r="C165" s="114" t="s">
        <v>142</v>
      </c>
      <c r="D165" s="115" t="s">
        <v>1202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116">
        <v>108000</v>
      </c>
      <c r="K165" s="116">
        <v>0</v>
      </c>
      <c r="L165" s="116">
        <v>0</v>
      </c>
      <c r="M165" s="116">
        <v>0</v>
      </c>
      <c r="N165" s="116">
        <v>108000</v>
      </c>
      <c r="O165" s="116">
        <f t="shared" si="2"/>
        <v>108000</v>
      </c>
    </row>
    <row r="166" spans="2:15" ht="178.5">
      <c r="B166" s="114" t="s">
        <v>1203</v>
      </c>
      <c r="C166" s="114" t="s">
        <v>142</v>
      </c>
      <c r="D166" s="119" t="s">
        <v>1236</v>
      </c>
      <c r="E166" s="116">
        <v>175156</v>
      </c>
      <c r="F166" s="116">
        <v>0</v>
      </c>
      <c r="G166" s="116">
        <v>0</v>
      </c>
      <c r="H166" s="116">
        <v>0</v>
      </c>
      <c r="I166" s="116">
        <v>175156</v>
      </c>
      <c r="J166" s="116">
        <v>0</v>
      </c>
      <c r="K166" s="116">
        <v>0</v>
      </c>
      <c r="L166" s="116">
        <v>0</v>
      </c>
      <c r="M166" s="116">
        <v>0</v>
      </c>
      <c r="N166" s="116">
        <v>0</v>
      </c>
      <c r="O166" s="116">
        <f t="shared" si="2"/>
        <v>175156</v>
      </c>
    </row>
    <row r="167" spans="2:15" ht="78.75">
      <c r="B167" s="114"/>
      <c r="C167" s="109"/>
      <c r="D167" s="117" t="s">
        <v>1204</v>
      </c>
      <c r="E167" s="118">
        <v>70000</v>
      </c>
      <c r="F167" s="118">
        <v>0</v>
      </c>
      <c r="G167" s="118">
        <v>0</v>
      </c>
      <c r="H167" s="118">
        <v>0</v>
      </c>
      <c r="I167" s="118">
        <v>70000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f t="shared" si="2"/>
        <v>70000</v>
      </c>
    </row>
    <row r="168" spans="2:15" ht="38.25">
      <c r="B168" s="114" t="s">
        <v>1205</v>
      </c>
      <c r="C168" s="114" t="s">
        <v>142</v>
      </c>
      <c r="D168" s="115" t="s">
        <v>1206</v>
      </c>
      <c r="E168" s="116">
        <v>100000</v>
      </c>
      <c r="F168" s="116">
        <v>0</v>
      </c>
      <c r="G168" s="116">
        <v>0</v>
      </c>
      <c r="H168" s="116">
        <v>0</v>
      </c>
      <c r="I168" s="116">
        <v>100000</v>
      </c>
      <c r="J168" s="116">
        <v>0</v>
      </c>
      <c r="K168" s="116">
        <v>0</v>
      </c>
      <c r="L168" s="116">
        <v>0</v>
      </c>
      <c r="M168" s="116">
        <v>0</v>
      </c>
      <c r="N168" s="116">
        <v>0</v>
      </c>
      <c r="O168" s="116">
        <f t="shared" si="2"/>
        <v>100000</v>
      </c>
    </row>
    <row r="169" spans="2:15" ht="25.5">
      <c r="B169" s="106" t="s">
        <v>1207</v>
      </c>
      <c r="C169" s="109"/>
      <c r="D169" s="110" t="s">
        <v>1208</v>
      </c>
      <c r="E169" s="111">
        <v>659807.2</v>
      </c>
      <c r="F169" s="111">
        <v>651080</v>
      </c>
      <c r="G169" s="111">
        <v>41572.5</v>
      </c>
      <c r="H169" s="111">
        <v>22075.4</v>
      </c>
      <c r="I169" s="111">
        <v>8727.2</v>
      </c>
      <c r="J169" s="111">
        <v>14433.8</v>
      </c>
      <c r="K169" s="111">
        <v>14103.8</v>
      </c>
      <c r="L169" s="111">
        <v>2484.1</v>
      </c>
      <c r="M169" s="111">
        <v>423.1</v>
      </c>
      <c r="N169" s="111">
        <v>330</v>
      </c>
      <c r="O169" s="111">
        <f t="shared" si="2"/>
        <v>674241</v>
      </c>
    </row>
    <row r="170" spans="2:15" ht="27">
      <c r="B170" s="109" t="s">
        <v>1209</v>
      </c>
      <c r="C170" s="109"/>
      <c r="D170" s="112" t="s">
        <v>1210</v>
      </c>
      <c r="E170" s="113">
        <v>659807.2</v>
      </c>
      <c r="F170" s="113">
        <v>651080</v>
      </c>
      <c r="G170" s="113">
        <v>41572.5</v>
      </c>
      <c r="H170" s="113">
        <v>22075.4</v>
      </c>
      <c r="I170" s="113">
        <v>8727.2</v>
      </c>
      <c r="J170" s="113">
        <v>14433.8</v>
      </c>
      <c r="K170" s="113">
        <v>14103.8</v>
      </c>
      <c r="L170" s="113">
        <v>2484.1</v>
      </c>
      <c r="M170" s="113">
        <v>423.1</v>
      </c>
      <c r="N170" s="113">
        <v>330</v>
      </c>
      <c r="O170" s="113">
        <f t="shared" si="2"/>
        <v>674241</v>
      </c>
    </row>
    <row r="171" spans="2:15" ht="38.25">
      <c r="B171" s="114" t="s">
        <v>1211</v>
      </c>
      <c r="C171" s="114" t="s">
        <v>1948</v>
      </c>
      <c r="D171" s="115" t="s">
        <v>1212</v>
      </c>
      <c r="E171" s="116">
        <v>41036.6</v>
      </c>
      <c r="F171" s="116">
        <v>40816.6</v>
      </c>
      <c r="G171" s="116">
        <v>24493.5</v>
      </c>
      <c r="H171" s="116">
        <v>1900</v>
      </c>
      <c r="I171" s="116">
        <v>220</v>
      </c>
      <c r="J171" s="116">
        <v>0</v>
      </c>
      <c r="K171" s="116">
        <v>0</v>
      </c>
      <c r="L171" s="116">
        <v>0</v>
      </c>
      <c r="M171" s="116">
        <v>0</v>
      </c>
      <c r="N171" s="116">
        <v>0</v>
      </c>
      <c r="O171" s="116">
        <f t="shared" si="2"/>
        <v>41036.6</v>
      </c>
    </row>
    <row r="172" spans="2:15" ht="51">
      <c r="B172" s="114" t="s">
        <v>1213</v>
      </c>
      <c r="C172" s="114" t="s">
        <v>1948</v>
      </c>
      <c r="D172" s="115" t="s">
        <v>1214</v>
      </c>
      <c r="E172" s="116">
        <v>75006</v>
      </c>
      <c r="F172" s="116">
        <v>75006</v>
      </c>
      <c r="G172" s="116">
        <v>0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  <c r="M172" s="116">
        <v>0</v>
      </c>
      <c r="N172" s="116">
        <v>0</v>
      </c>
      <c r="O172" s="116">
        <f t="shared" si="2"/>
        <v>75006</v>
      </c>
    </row>
    <row r="173" spans="2:15" ht="25.5">
      <c r="B173" s="114" t="s">
        <v>1215</v>
      </c>
      <c r="C173" s="114" t="s">
        <v>1948</v>
      </c>
      <c r="D173" s="115" t="s">
        <v>1216</v>
      </c>
      <c r="E173" s="116">
        <v>510892.8</v>
      </c>
      <c r="F173" s="116">
        <v>502403.2</v>
      </c>
      <c r="G173" s="116">
        <v>15653.4</v>
      </c>
      <c r="H173" s="116">
        <v>19901.8</v>
      </c>
      <c r="I173" s="116">
        <v>8489.6</v>
      </c>
      <c r="J173" s="116">
        <v>14009.4</v>
      </c>
      <c r="K173" s="116">
        <v>13682.4</v>
      </c>
      <c r="L173" s="116">
        <v>2371.5</v>
      </c>
      <c r="M173" s="116">
        <v>411.6</v>
      </c>
      <c r="N173" s="116">
        <v>327</v>
      </c>
      <c r="O173" s="116">
        <f t="shared" si="2"/>
        <v>524902.2</v>
      </c>
    </row>
    <row r="174" spans="2:15" ht="76.5">
      <c r="B174" s="114" t="s">
        <v>1217</v>
      </c>
      <c r="C174" s="114" t="s">
        <v>1948</v>
      </c>
      <c r="D174" s="115" t="s">
        <v>1218</v>
      </c>
      <c r="E174" s="116">
        <v>8000</v>
      </c>
      <c r="F174" s="116">
        <v>8000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 t="shared" si="2"/>
        <v>8000</v>
      </c>
    </row>
    <row r="175" spans="2:15" ht="12.75">
      <c r="B175" s="114" t="s">
        <v>1219</v>
      </c>
      <c r="C175" s="114" t="s">
        <v>1948</v>
      </c>
      <c r="D175" s="115" t="s">
        <v>1220</v>
      </c>
      <c r="E175" s="116">
        <v>5181.8</v>
      </c>
      <c r="F175" s="116">
        <v>5181.8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 t="shared" si="2"/>
        <v>5181.8</v>
      </c>
    </row>
    <row r="176" spans="2:15" ht="38.25">
      <c r="B176" s="114" t="s">
        <v>1221</v>
      </c>
      <c r="C176" s="114" t="s">
        <v>1948</v>
      </c>
      <c r="D176" s="115" t="s">
        <v>1222</v>
      </c>
      <c r="E176" s="116">
        <v>5000</v>
      </c>
      <c r="F176" s="116">
        <v>5000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 t="shared" si="2"/>
        <v>5000</v>
      </c>
    </row>
    <row r="177" spans="2:15" ht="63.75">
      <c r="B177" s="114" t="s">
        <v>1223</v>
      </c>
      <c r="C177" s="114" t="s">
        <v>1948</v>
      </c>
      <c r="D177" s="115" t="s">
        <v>1224</v>
      </c>
      <c r="E177" s="116">
        <v>679.4</v>
      </c>
      <c r="F177" s="116">
        <v>679.4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f t="shared" si="2"/>
        <v>679.4</v>
      </c>
    </row>
    <row r="178" spans="2:15" ht="38.25">
      <c r="B178" s="114" t="s">
        <v>1225</v>
      </c>
      <c r="C178" s="114" t="s">
        <v>159</v>
      </c>
      <c r="D178" s="115" t="s">
        <v>544</v>
      </c>
      <c r="E178" s="116">
        <v>3968.5</v>
      </c>
      <c r="F178" s="116">
        <v>3968.5</v>
      </c>
      <c r="G178" s="116">
        <v>1425.6</v>
      </c>
      <c r="H178" s="116">
        <v>273.6</v>
      </c>
      <c r="I178" s="116">
        <v>0</v>
      </c>
      <c r="J178" s="116">
        <v>424.4</v>
      </c>
      <c r="K178" s="116">
        <v>421.4</v>
      </c>
      <c r="L178" s="116">
        <v>112.6</v>
      </c>
      <c r="M178" s="116">
        <v>11.5</v>
      </c>
      <c r="N178" s="116">
        <v>3</v>
      </c>
      <c r="O178" s="116">
        <f t="shared" si="2"/>
        <v>4392.9</v>
      </c>
    </row>
    <row r="179" spans="2:15" ht="51">
      <c r="B179" s="114" t="s">
        <v>545</v>
      </c>
      <c r="C179" s="114" t="s">
        <v>159</v>
      </c>
      <c r="D179" s="115" t="s">
        <v>546</v>
      </c>
      <c r="E179" s="116">
        <v>374.5</v>
      </c>
      <c r="F179" s="116">
        <v>374.5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 t="shared" si="2"/>
        <v>374.5</v>
      </c>
    </row>
    <row r="180" spans="2:15" ht="38.25">
      <c r="B180" s="114" t="s">
        <v>547</v>
      </c>
      <c r="C180" s="114" t="s">
        <v>1948</v>
      </c>
      <c r="D180" s="115" t="s">
        <v>2478</v>
      </c>
      <c r="E180" s="116">
        <v>4567.6</v>
      </c>
      <c r="F180" s="116">
        <v>4550</v>
      </c>
      <c r="G180" s="116">
        <v>0</v>
      </c>
      <c r="H180" s="116">
        <v>0</v>
      </c>
      <c r="I180" s="116">
        <v>17.6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 t="shared" si="2"/>
        <v>4567.6</v>
      </c>
    </row>
    <row r="181" spans="2:15" ht="38.25">
      <c r="B181" s="114" t="s">
        <v>2479</v>
      </c>
      <c r="C181" s="114" t="s">
        <v>1948</v>
      </c>
      <c r="D181" s="115" t="s">
        <v>2480</v>
      </c>
      <c r="E181" s="116">
        <v>5100</v>
      </c>
      <c r="F181" s="116">
        <v>5100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 t="shared" si="2"/>
        <v>5100</v>
      </c>
    </row>
    <row r="182" spans="2:15" ht="25.5">
      <c r="B182" s="106" t="s">
        <v>2481</v>
      </c>
      <c r="C182" s="109"/>
      <c r="D182" s="110" t="s">
        <v>2482</v>
      </c>
      <c r="E182" s="111">
        <v>474527.5</v>
      </c>
      <c r="F182" s="111">
        <v>403371.4</v>
      </c>
      <c r="G182" s="111">
        <v>154570.9</v>
      </c>
      <c r="H182" s="111">
        <v>16999.1</v>
      </c>
      <c r="I182" s="111">
        <v>71156.1</v>
      </c>
      <c r="J182" s="111">
        <v>116624.1</v>
      </c>
      <c r="K182" s="111">
        <v>106311.8</v>
      </c>
      <c r="L182" s="111">
        <v>43217.9</v>
      </c>
      <c r="M182" s="111">
        <v>2303.5</v>
      </c>
      <c r="N182" s="111">
        <v>10312.3</v>
      </c>
      <c r="O182" s="111">
        <f t="shared" si="2"/>
        <v>591151.6</v>
      </c>
    </row>
    <row r="183" spans="2:15" ht="40.5">
      <c r="B183" s="109" t="s">
        <v>2483</v>
      </c>
      <c r="C183" s="109"/>
      <c r="D183" s="112" t="s">
        <v>2484</v>
      </c>
      <c r="E183" s="113">
        <v>474527.5</v>
      </c>
      <c r="F183" s="113">
        <v>403371.4</v>
      </c>
      <c r="G183" s="113">
        <v>154570.9</v>
      </c>
      <c r="H183" s="113">
        <v>16999.1</v>
      </c>
      <c r="I183" s="113">
        <v>71156.1</v>
      </c>
      <c r="J183" s="113">
        <v>116624.1</v>
      </c>
      <c r="K183" s="113">
        <v>106311.8</v>
      </c>
      <c r="L183" s="113">
        <v>43217.9</v>
      </c>
      <c r="M183" s="113">
        <v>2303.5</v>
      </c>
      <c r="N183" s="113">
        <v>10312.3</v>
      </c>
      <c r="O183" s="113">
        <f t="shared" si="2"/>
        <v>591151.6</v>
      </c>
    </row>
    <row r="184" spans="2:15" ht="25.5">
      <c r="B184" s="114" t="s">
        <v>2485</v>
      </c>
      <c r="C184" s="114" t="s">
        <v>1958</v>
      </c>
      <c r="D184" s="115" t="s">
        <v>2486</v>
      </c>
      <c r="E184" s="116">
        <v>11237.9</v>
      </c>
      <c r="F184" s="116">
        <v>9638.9</v>
      </c>
      <c r="G184" s="116">
        <v>5776.7</v>
      </c>
      <c r="H184" s="116">
        <v>262.7</v>
      </c>
      <c r="I184" s="116">
        <v>1599</v>
      </c>
      <c r="J184" s="116">
        <v>100</v>
      </c>
      <c r="K184" s="116">
        <v>100</v>
      </c>
      <c r="L184" s="116">
        <v>0</v>
      </c>
      <c r="M184" s="116">
        <v>12.5</v>
      </c>
      <c r="N184" s="116">
        <v>0</v>
      </c>
      <c r="O184" s="116">
        <f t="shared" si="2"/>
        <v>11337.9</v>
      </c>
    </row>
    <row r="185" spans="2:15" ht="51">
      <c r="B185" s="114" t="s">
        <v>2487</v>
      </c>
      <c r="C185" s="114" t="s">
        <v>2488</v>
      </c>
      <c r="D185" s="115" t="s">
        <v>2489</v>
      </c>
      <c r="E185" s="116">
        <v>2482</v>
      </c>
      <c r="F185" s="116">
        <v>0</v>
      </c>
      <c r="G185" s="116">
        <v>0</v>
      </c>
      <c r="H185" s="116">
        <v>0</v>
      </c>
      <c r="I185" s="116">
        <v>2482</v>
      </c>
      <c r="J185" s="116">
        <v>840</v>
      </c>
      <c r="K185" s="116">
        <v>0</v>
      </c>
      <c r="L185" s="116">
        <v>0</v>
      </c>
      <c r="M185" s="116">
        <v>0</v>
      </c>
      <c r="N185" s="116">
        <v>840</v>
      </c>
      <c r="O185" s="116">
        <f t="shared" si="2"/>
        <v>3322</v>
      </c>
    </row>
    <row r="186" spans="2:15" ht="38.25">
      <c r="B186" s="114" t="s">
        <v>2490</v>
      </c>
      <c r="C186" s="114" t="s">
        <v>159</v>
      </c>
      <c r="D186" s="115" t="s">
        <v>2491</v>
      </c>
      <c r="E186" s="116">
        <v>1925.9</v>
      </c>
      <c r="F186" s="116">
        <v>1530.8</v>
      </c>
      <c r="G186" s="116">
        <v>884.1</v>
      </c>
      <c r="H186" s="116">
        <v>41.8</v>
      </c>
      <c r="I186" s="116">
        <v>395.1</v>
      </c>
      <c r="J186" s="116">
        <v>348.1</v>
      </c>
      <c r="K186" s="116">
        <v>276.8</v>
      </c>
      <c r="L186" s="116">
        <v>136.9</v>
      </c>
      <c r="M186" s="116">
        <v>6</v>
      </c>
      <c r="N186" s="116">
        <v>71.3</v>
      </c>
      <c r="O186" s="116">
        <f t="shared" si="2"/>
        <v>2274</v>
      </c>
    </row>
    <row r="187" spans="2:15" ht="25.5">
      <c r="B187" s="114" t="s">
        <v>2492</v>
      </c>
      <c r="C187" s="114" t="s">
        <v>2493</v>
      </c>
      <c r="D187" s="115" t="s">
        <v>2494</v>
      </c>
      <c r="E187" s="116">
        <v>229.6</v>
      </c>
      <c r="F187" s="116">
        <v>229.6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 t="shared" si="2"/>
        <v>229.6</v>
      </c>
    </row>
    <row r="188" spans="2:15" ht="51">
      <c r="B188" s="114" t="s">
        <v>2495</v>
      </c>
      <c r="C188" s="114" t="s">
        <v>2496</v>
      </c>
      <c r="D188" s="115" t="s">
        <v>2497</v>
      </c>
      <c r="E188" s="116">
        <v>571.9</v>
      </c>
      <c r="F188" s="116">
        <v>431.9</v>
      </c>
      <c r="G188" s="116">
        <v>264.9</v>
      </c>
      <c r="H188" s="116">
        <v>24</v>
      </c>
      <c r="I188" s="116">
        <v>140</v>
      </c>
      <c r="J188" s="116">
        <v>25</v>
      </c>
      <c r="K188" s="116">
        <v>25</v>
      </c>
      <c r="L188" s="116">
        <v>11</v>
      </c>
      <c r="M188" s="116">
        <v>0</v>
      </c>
      <c r="N188" s="116">
        <v>0</v>
      </c>
      <c r="O188" s="116">
        <f t="shared" si="2"/>
        <v>596.9</v>
      </c>
    </row>
    <row r="189" spans="2:15" ht="38.25">
      <c r="B189" s="114" t="s">
        <v>2498</v>
      </c>
      <c r="C189" s="114" t="s">
        <v>1958</v>
      </c>
      <c r="D189" s="115" t="s">
        <v>2499</v>
      </c>
      <c r="E189" s="116">
        <v>315688.2</v>
      </c>
      <c r="F189" s="116">
        <v>284748.2</v>
      </c>
      <c r="G189" s="116">
        <v>145199.6</v>
      </c>
      <c r="H189" s="116">
        <v>16661.6</v>
      </c>
      <c r="I189" s="116">
        <v>30940</v>
      </c>
      <c r="J189" s="116">
        <v>110811</v>
      </c>
      <c r="K189" s="116">
        <v>101410</v>
      </c>
      <c r="L189" s="116">
        <v>43070</v>
      </c>
      <c r="M189" s="116">
        <v>2285</v>
      </c>
      <c r="N189" s="116">
        <v>9401</v>
      </c>
      <c r="O189" s="116">
        <f t="shared" si="2"/>
        <v>426499.2</v>
      </c>
    </row>
    <row r="190" spans="2:15" ht="12.75">
      <c r="B190" s="114" t="s">
        <v>2500</v>
      </c>
      <c r="C190" s="114" t="s">
        <v>1961</v>
      </c>
      <c r="D190" s="115" t="s">
        <v>2501</v>
      </c>
      <c r="E190" s="116">
        <v>400</v>
      </c>
      <c r="F190" s="116">
        <v>400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f t="shared" si="2"/>
        <v>400</v>
      </c>
    </row>
    <row r="191" spans="2:15" ht="25.5">
      <c r="B191" s="114" t="s">
        <v>2502</v>
      </c>
      <c r="C191" s="114" t="s">
        <v>2503</v>
      </c>
      <c r="D191" s="115" t="s">
        <v>2504</v>
      </c>
      <c r="E191" s="116">
        <v>20000</v>
      </c>
      <c r="F191" s="116">
        <v>20000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f t="shared" si="2"/>
        <v>20000</v>
      </c>
    </row>
    <row r="192" spans="2:15" ht="38.25">
      <c r="B192" s="114" t="s">
        <v>2505</v>
      </c>
      <c r="C192" s="114" t="s">
        <v>2496</v>
      </c>
      <c r="D192" s="115" t="s">
        <v>2506</v>
      </c>
      <c r="E192" s="116">
        <v>16700</v>
      </c>
      <c r="F192" s="116">
        <v>14700</v>
      </c>
      <c r="G192" s="116">
        <v>0</v>
      </c>
      <c r="H192" s="116">
        <v>0</v>
      </c>
      <c r="I192" s="116">
        <v>2000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f t="shared" si="2"/>
        <v>16700</v>
      </c>
    </row>
    <row r="193" spans="2:15" ht="76.5">
      <c r="B193" s="114" t="s">
        <v>2507</v>
      </c>
      <c r="C193" s="114" t="s">
        <v>798</v>
      </c>
      <c r="D193" s="115" t="s">
        <v>2508</v>
      </c>
      <c r="E193" s="116">
        <v>394.5</v>
      </c>
      <c r="F193" s="116">
        <v>394.5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f t="shared" si="2"/>
        <v>394.5</v>
      </c>
    </row>
    <row r="194" spans="2:15" ht="25.5">
      <c r="B194" s="114" t="s">
        <v>2509</v>
      </c>
      <c r="C194" s="114" t="s">
        <v>1958</v>
      </c>
      <c r="D194" s="115" t="s">
        <v>2510</v>
      </c>
      <c r="E194" s="116">
        <v>60661.1</v>
      </c>
      <c r="F194" s="116">
        <v>60661.1</v>
      </c>
      <c r="G194" s="116">
        <v>0</v>
      </c>
      <c r="H194" s="116">
        <v>0</v>
      </c>
      <c r="I194" s="116">
        <v>0</v>
      </c>
      <c r="J194" s="116">
        <v>4500</v>
      </c>
      <c r="K194" s="116">
        <v>4500</v>
      </c>
      <c r="L194" s="116">
        <v>0</v>
      </c>
      <c r="M194" s="116">
        <v>0</v>
      </c>
      <c r="N194" s="116">
        <v>0</v>
      </c>
      <c r="O194" s="116">
        <f t="shared" si="2"/>
        <v>65161.1</v>
      </c>
    </row>
    <row r="195" spans="2:15" ht="25.5">
      <c r="B195" s="114" t="s">
        <v>2511</v>
      </c>
      <c r="C195" s="114" t="s">
        <v>2512</v>
      </c>
      <c r="D195" s="115" t="s">
        <v>2513</v>
      </c>
      <c r="E195" s="116">
        <v>3456.3</v>
      </c>
      <c r="F195" s="116">
        <v>3456.3</v>
      </c>
      <c r="G195" s="116">
        <v>2445.6</v>
      </c>
      <c r="H195" s="116">
        <v>9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f t="shared" si="2"/>
        <v>3456.3</v>
      </c>
    </row>
    <row r="196" spans="2:15" ht="51">
      <c r="B196" s="114" t="s">
        <v>2514</v>
      </c>
      <c r="C196" s="114" t="s">
        <v>2512</v>
      </c>
      <c r="D196" s="115" t="s">
        <v>2515</v>
      </c>
      <c r="E196" s="116">
        <v>1500</v>
      </c>
      <c r="F196" s="116">
        <v>1500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 t="shared" si="2"/>
        <v>1500</v>
      </c>
    </row>
    <row r="197" spans="2:15" ht="25.5">
      <c r="B197" s="114" t="s">
        <v>2516</v>
      </c>
      <c r="C197" s="114" t="s">
        <v>1958</v>
      </c>
      <c r="D197" s="115" t="s">
        <v>2517</v>
      </c>
      <c r="E197" s="116">
        <v>15000</v>
      </c>
      <c r="F197" s="116">
        <v>0</v>
      </c>
      <c r="G197" s="116">
        <v>0</v>
      </c>
      <c r="H197" s="116">
        <v>0</v>
      </c>
      <c r="I197" s="116">
        <v>15000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 t="shared" si="2"/>
        <v>15000</v>
      </c>
    </row>
    <row r="198" spans="2:15" ht="25.5">
      <c r="B198" s="114" t="s">
        <v>2518</v>
      </c>
      <c r="C198" s="114" t="s">
        <v>801</v>
      </c>
      <c r="D198" s="115" t="s">
        <v>2519</v>
      </c>
      <c r="E198" s="116">
        <v>2280.1</v>
      </c>
      <c r="F198" s="116">
        <v>680.1</v>
      </c>
      <c r="G198" s="116">
        <v>0</v>
      </c>
      <c r="H198" s="116">
        <v>0</v>
      </c>
      <c r="I198" s="116">
        <v>1600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f t="shared" si="2"/>
        <v>2280.1</v>
      </c>
    </row>
    <row r="199" spans="2:15" ht="38.25">
      <c r="B199" s="114" t="s">
        <v>2520</v>
      </c>
      <c r="C199" s="114" t="s">
        <v>2496</v>
      </c>
      <c r="D199" s="115" t="s">
        <v>2521</v>
      </c>
      <c r="E199" s="116">
        <v>5000</v>
      </c>
      <c r="F199" s="116">
        <v>5000</v>
      </c>
      <c r="G199" s="116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f aca="true" t="shared" si="3" ref="O199:O262">J199+E199</f>
        <v>5000</v>
      </c>
    </row>
    <row r="200" spans="2:15" ht="38.25">
      <c r="B200" s="114" t="s">
        <v>2522</v>
      </c>
      <c r="C200" s="114" t="s">
        <v>1958</v>
      </c>
      <c r="D200" s="115" t="s">
        <v>2523</v>
      </c>
      <c r="E200" s="116">
        <v>17000</v>
      </c>
      <c r="F200" s="116">
        <v>0</v>
      </c>
      <c r="G200" s="116">
        <v>0</v>
      </c>
      <c r="H200" s="116">
        <v>0</v>
      </c>
      <c r="I200" s="116">
        <v>17000</v>
      </c>
      <c r="J200" s="116">
        <v>0</v>
      </c>
      <c r="K200" s="116">
        <v>0</v>
      </c>
      <c r="L200" s="116">
        <v>0</v>
      </c>
      <c r="M200" s="116">
        <v>0</v>
      </c>
      <c r="N200" s="116">
        <v>0</v>
      </c>
      <c r="O200" s="116">
        <f t="shared" si="3"/>
        <v>17000</v>
      </c>
    </row>
    <row r="201" spans="2:15" ht="25.5">
      <c r="B201" s="106" t="s">
        <v>2524</v>
      </c>
      <c r="C201" s="109"/>
      <c r="D201" s="110" t="s">
        <v>2525</v>
      </c>
      <c r="E201" s="111">
        <v>759504.8</v>
      </c>
      <c r="F201" s="111">
        <v>665362.7</v>
      </c>
      <c r="G201" s="111">
        <v>91336</v>
      </c>
      <c r="H201" s="111">
        <v>7276.1</v>
      </c>
      <c r="I201" s="111">
        <v>94142.1</v>
      </c>
      <c r="J201" s="111">
        <v>77956.2</v>
      </c>
      <c r="K201" s="111">
        <v>71046.5</v>
      </c>
      <c r="L201" s="111">
        <v>11363.8</v>
      </c>
      <c r="M201" s="111">
        <v>676.5</v>
      </c>
      <c r="N201" s="111">
        <v>6909.7</v>
      </c>
      <c r="O201" s="111">
        <f t="shared" si="3"/>
        <v>837461</v>
      </c>
    </row>
    <row r="202" spans="2:15" ht="27">
      <c r="B202" s="109" t="s">
        <v>2526</v>
      </c>
      <c r="C202" s="109"/>
      <c r="D202" s="112" t="s">
        <v>2527</v>
      </c>
      <c r="E202" s="113">
        <v>633765.1</v>
      </c>
      <c r="F202" s="113">
        <v>572205.2</v>
      </c>
      <c r="G202" s="113">
        <v>66687.4</v>
      </c>
      <c r="H202" s="113">
        <v>4641.2</v>
      </c>
      <c r="I202" s="113">
        <v>61559.9</v>
      </c>
      <c r="J202" s="113">
        <v>69749.5</v>
      </c>
      <c r="K202" s="113">
        <v>63070.1</v>
      </c>
      <c r="L202" s="113">
        <v>7958.8</v>
      </c>
      <c r="M202" s="113">
        <v>514.8</v>
      </c>
      <c r="N202" s="113">
        <v>6679.4</v>
      </c>
      <c r="O202" s="113">
        <f t="shared" si="3"/>
        <v>703514.6</v>
      </c>
    </row>
    <row r="203" spans="2:15" ht="25.5">
      <c r="B203" s="114" t="s">
        <v>2528</v>
      </c>
      <c r="C203" s="114" t="s">
        <v>798</v>
      </c>
      <c r="D203" s="115" t="s">
        <v>2529</v>
      </c>
      <c r="E203" s="116">
        <v>18497.9</v>
      </c>
      <c r="F203" s="116">
        <v>16080.6</v>
      </c>
      <c r="G203" s="116">
        <v>9319.5</v>
      </c>
      <c r="H203" s="116">
        <v>200.9</v>
      </c>
      <c r="I203" s="116">
        <v>2417.3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 t="shared" si="3"/>
        <v>18497.9</v>
      </c>
    </row>
    <row r="204" spans="2:15" ht="25.5">
      <c r="B204" s="114" t="s">
        <v>2530</v>
      </c>
      <c r="C204" s="114" t="s">
        <v>2488</v>
      </c>
      <c r="D204" s="115" t="s">
        <v>2531</v>
      </c>
      <c r="E204" s="116">
        <v>4754.2</v>
      </c>
      <c r="F204" s="116">
        <v>0</v>
      </c>
      <c r="G204" s="116">
        <v>0</v>
      </c>
      <c r="H204" s="116">
        <v>0</v>
      </c>
      <c r="I204" s="116">
        <v>4754.2</v>
      </c>
      <c r="J204" s="116">
        <v>950</v>
      </c>
      <c r="K204" s="116">
        <v>0</v>
      </c>
      <c r="L204" s="116">
        <v>0</v>
      </c>
      <c r="M204" s="116">
        <v>0</v>
      </c>
      <c r="N204" s="116">
        <v>950</v>
      </c>
      <c r="O204" s="116">
        <f t="shared" si="3"/>
        <v>5704.2</v>
      </c>
    </row>
    <row r="205" spans="2:15" ht="38.25">
      <c r="B205" s="114" t="s">
        <v>2532</v>
      </c>
      <c r="C205" s="114" t="s">
        <v>2533</v>
      </c>
      <c r="D205" s="115" t="s">
        <v>2534</v>
      </c>
      <c r="E205" s="116">
        <v>4488</v>
      </c>
      <c r="F205" s="116">
        <v>3697.1</v>
      </c>
      <c r="G205" s="116">
        <v>2052.2</v>
      </c>
      <c r="H205" s="116">
        <v>195.6</v>
      </c>
      <c r="I205" s="116">
        <v>790.9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f t="shared" si="3"/>
        <v>4488</v>
      </c>
    </row>
    <row r="206" spans="2:15" ht="38.25">
      <c r="B206" s="114" t="s">
        <v>2535</v>
      </c>
      <c r="C206" s="114" t="s">
        <v>2536</v>
      </c>
      <c r="D206" s="115" t="s">
        <v>2537</v>
      </c>
      <c r="E206" s="116">
        <v>22276.7</v>
      </c>
      <c r="F206" s="116">
        <v>20776.7</v>
      </c>
      <c r="G206" s="116">
        <v>11852.3</v>
      </c>
      <c r="H206" s="116">
        <v>1220.9</v>
      </c>
      <c r="I206" s="116">
        <v>1500</v>
      </c>
      <c r="J206" s="116">
        <v>406.9</v>
      </c>
      <c r="K206" s="116">
        <v>406.9</v>
      </c>
      <c r="L206" s="116">
        <v>185.8</v>
      </c>
      <c r="M206" s="116">
        <v>16.8</v>
      </c>
      <c r="N206" s="116">
        <v>0</v>
      </c>
      <c r="O206" s="116">
        <f t="shared" si="3"/>
        <v>22683.600000000002</v>
      </c>
    </row>
    <row r="207" spans="2:15" ht="51">
      <c r="B207" s="114" t="s">
        <v>2538</v>
      </c>
      <c r="C207" s="114" t="s">
        <v>2539</v>
      </c>
      <c r="D207" s="115" t="s">
        <v>2540</v>
      </c>
      <c r="E207" s="116">
        <v>3342.6</v>
      </c>
      <c r="F207" s="116">
        <v>3042.6</v>
      </c>
      <c r="G207" s="116">
        <v>0</v>
      </c>
      <c r="H207" s="116">
        <v>0</v>
      </c>
      <c r="I207" s="116">
        <v>300</v>
      </c>
      <c r="J207" s="116">
        <v>270</v>
      </c>
      <c r="K207" s="116">
        <v>250</v>
      </c>
      <c r="L207" s="116">
        <v>0</v>
      </c>
      <c r="M207" s="116">
        <v>0</v>
      </c>
      <c r="N207" s="116">
        <v>20</v>
      </c>
      <c r="O207" s="116">
        <f t="shared" si="3"/>
        <v>3612.6</v>
      </c>
    </row>
    <row r="208" spans="2:15" ht="48.75" customHeight="1">
      <c r="B208" s="114" t="s">
        <v>2541</v>
      </c>
      <c r="C208" s="114" t="s">
        <v>3767</v>
      </c>
      <c r="D208" s="115" t="s">
        <v>2542</v>
      </c>
      <c r="E208" s="116">
        <v>165127</v>
      </c>
      <c r="F208" s="116">
        <v>159427</v>
      </c>
      <c r="G208" s="116">
        <v>0</v>
      </c>
      <c r="H208" s="116">
        <v>0</v>
      </c>
      <c r="I208" s="116">
        <v>5700</v>
      </c>
      <c r="J208" s="116">
        <v>51398.2</v>
      </c>
      <c r="K208" s="116">
        <v>46854.4</v>
      </c>
      <c r="L208" s="116">
        <v>0</v>
      </c>
      <c r="M208" s="116">
        <v>0</v>
      </c>
      <c r="N208" s="116">
        <v>4543.8</v>
      </c>
      <c r="O208" s="116">
        <f t="shared" si="3"/>
        <v>216525.2</v>
      </c>
    </row>
    <row r="209" spans="2:15" ht="76.5">
      <c r="B209" s="114" t="s">
        <v>2543</v>
      </c>
      <c r="C209" s="114" t="s">
        <v>159</v>
      </c>
      <c r="D209" s="115" t="s">
        <v>2544</v>
      </c>
      <c r="E209" s="116">
        <v>3445.3</v>
      </c>
      <c r="F209" s="116">
        <v>3295.3</v>
      </c>
      <c r="G209" s="116">
        <v>2060.2</v>
      </c>
      <c r="H209" s="116">
        <v>79.2</v>
      </c>
      <c r="I209" s="116">
        <v>150</v>
      </c>
      <c r="J209" s="116">
        <v>11344</v>
      </c>
      <c r="K209" s="116">
        <v>10844</v>
      </c>
      <c r="L209" s="116">
        <v>6926.6</v>
      </c>
      <c r="M209" s="116">
        <v>235</v>
      </c>
      <c r="N209" s="116">
        <v>500</v>
      </c>
      <c r="O209" s="116">
        <f t="shared" si="3"/>
        <v>14789.3</v>
      </c>
    </row>
    <row r="210" spans="2:15" ht="38.25">
      <c r="B210" s="114" t="s">
        <v>2545</v>
      </c>
      <c r="C210" s="114" t="s">
        <v>2546</v>
      </c>
      <c r="D210" s="115" t="s">
        <v>2547</v>
      </c>
      <c r="E210" s="116">
        <v>473.6</v>
      </c>
      <c r="F210" s="116">
        <v>455.8</v>
      </c>
      <c r="G210" s="116">
        <v>181.5</v>
      </c>
      <c r="H210" s="116">
        <v>0</v>
      </c>
      <c r="I210" s="116">
        <v>17.8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 t="shared" si="3"/>
        <v>473.6</v>
      </c>
    </row>
    <row r="211" spans="2:15" ht="38.25">
      <c r="B211" s="114" t="s">
        <v>2548</v>
      </c>
      <c r="C211" s="114" t="s">
        <v>2546</v>
      </c>
      <c r="D211" s="115" t="s">
        <v>2549</v>
      </c>
      <c r="E211" s="116">
        <v>718</v>
      </c>
      <c r="F211" s="116">
        <v>718</v>
      </c>
      <c r="G211" s="116">
        <v>460.6</v>
      </c>
      <c r="H211" s="116">
        <v>23.6</v>
      </c>
      <c r="I211" s="116">
        <v>0</v>
      </c>
      <c r="J211" s="116">
        <v>9</v>
      </c>
      <c r="K211" s="116">
        <v>9</v>
      </c>
      <c r="L211" s="116">
        <v>0</v>
      </c>
      <c r="M211" s="116">
        <v>0</v>
      </c>
      <c r="N211" s="116">
        <v>0</v>
      </c>
      <c r="O211" s="116">
        <f t="shared" si="3"/>
        <v>727</v>
      </c>
    </row>
    <row r="212" spans="2:15" ht="38.25">
      <c r="B212" s="114" t="s">
        <v>2550</v>
      </c>
      <c r="C212" s="114" t="s">
        <v>2493</v>
      </c>
      <c r="D212" s="115" t="s">
        <v>2551</v>
      </c>
      <c r="E212" s="116">
        <v>9311.1</v>
      </c>
      <c r="F212" s="116">
        <v>9311.1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f t="shared" si="3"/>
        <v>9311.1</v>
      </c>
    </row>
    <row r="213" spans="2:15" ht="22.5">
      <c r="B213" s="114"/>
      <c r="C213" s="109"/>
      <c r="D213" s="117" t="s">
        <v>2552</v>
      </c>
      <c r="E213" s="118">
        <v>2500</v>
      </c>
      <c r="F213" s="118">
        <v>2500</v>
      </c>
      <c r="G213" s="118">
        <v>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f t="shared" si="3"/>
        <v>2500</v>
      </c>
    </row>
    <row r="214" spans="2:15" ht="25.5">
      <c r="B214" s="114" t="s">
        <v>2553</v>
      </c>
      <c r="C214" s="114" t="s">
        <v>2554</v>
      </c>
      <c r="D214" s="115" t="s">
        <v>2555</v>
      </c>
      <c r="E214" s="116">
        <v>124661</v>
      </c>
      <c r="F214" s="116">
        <v>113161</v>
      </c>
      <c r="G214" s="116">
        <v>0</v>
      </c>
      <c r="H214" s="116">
        <v>0</v>
      </c>
      <c r="I214" s="116">
        <v>11500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 t="shared" si="3"/>
        <v>124661</v>
      </c>
    </row>
    <row r="215" spans="2:15" ht="38.25">
      <c r="B215" s="114" t="s">
        <v>2556</v>
      </c>
      <c r="C215" s="114" t="s">
        <v>801</v>
      </c>
      <c r="D215" s="115" t="s">
        <v>2557</v>
      </c>
      <c r="E215" s="116">
        <v>83918.4</v>
      </c>
      <c r="F215" s="116">
        <v>83918.4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f t="shared" si="3"/>
        <v>83918.4</v>
      </c>
    </row>
    <row r="216" spans="2:15" ht="38.25">
      <c r="B216" s="114" t="s">
        <v>2558</v>
      </c>
      <c r="C216" s="114" t="s">
        <v>798</v>
      </c>
      <c r="D216" s="115" t="s">
        <v>2559</v>
      </c>
      <c r="E216" s="116">
        <v>1000</v>
      </c>
      <c r="F216" s="116">
        <v>1000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f t="shared" si="3"/>
        <v>1000</v>
      </c>
    </row>
    <row r="217" spans="2:15" ht="38.25">
      <c r="B217" s="114" t="s">
        <v>2560</v>
      </c>
      <c r="C217" s="114" t="s">
        <v>798</v>
      </c>
      <c r="D217" s="115" t="s">
        <v>2561</v>
      </c>
      <c r="E217" s="116">
        <v>2735.8</v>
      </c>
      <c r="F217" s="116">
        <v>2735.8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f t="shared" si="3"/>
        <v>2735.8</v>
      </c>
    </row>
    <row r="218" spans="2:15" ht="38.25">
      <c r="B218" s="114" t="s">
        <v>2562</v>
      </c>
      <c r="C218" s="114" t="s">
        <v>798</v>
      </c>
      <c r="D218" s="115" t="s">
        <v>2563</v>
      </c>
      <c r="E218" s="116">
        <v>12329.7</v>
      </c>
      <c r="F218" s="116">
        <v>1900</v>
      </c>
      <c r="G218" s="116">
        <v>0</v>
      </c>
      <c r="H218" s="116">
        <v>0</v>
      </c>
      <c r="I218" s="116">
        <v>10429.7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116">
        <f t="shared" si="3"/>
        <v>12329.7</v>
      </c>
    </row>
    <row r="219" spans="2:15" ht="25.5">
      <c r="B219" s="114" t="s">
        <v>2564</v>
      </c>
      <c r="C219" s="114" t="s">
        <v>798</v>
      </c>
      <c r="D219" s="115" t="s">
        <v>2565</v>
      </c>
      <c r="E219" s="116">
        <v>1000</v>
      </c>
      <c r="F219" s="116">
        <v>1000</v>
      </c>
      <c r="G219" s="116">
        <v>0</v>
      </c>
      <c r="H219" s="116">
        <v>0</v>
      </c>
      <c r="I219" s="116">
        <v>0</v>
      </c>
      <c r="J219" s="116">
        <v>1500</v>
      </c>
      <c r="K219" s="116">
        <v>1500</v>
      </c>
      <c r="L219" s="116">
        <v>0</v>
      </c>
      <c r="M219" s="116">
        <v>0</v>
      </c>
      <c r="N219" s="116">
        <v>0</v>
      </c>
      <c r="O219" s="116">
        <f t="shared" si="3"/>
        <v>2500</v>
      </c>
    </row>
    <row r="220" spans="2:15" ht="63.75">
      <c r="B220" s="114" t="s">
        <v>2566</v>
      </c>
      <c r="C220" s="114" t="s">
        <v>798</v>
      </c>
      <c r="D220" s="115" t="s">
        <v>2567</v>
      </c>
      <c r="E220" s="116">
        <v>38050</v>
      </c>
      <c r="F220" s="116">
        <v>38050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116">
        <f t="shared" si="3"/>
        <v>38050</v>
      </c>
    </row>
    <row r="221" spans="2:15" ht="51">
      <c r="B221" s="114" t="s">
        <v>2568</v>
      </c>
      <c r="C221" s="114" t="s">
        <v>798</v>
      </c>
      <c r="D221" s="115" t="s">
        <v>4019</v>
      </c>
      <c r="E221" s="116">
        <v>6700</v>
      </c>
      <c r="F221" s="116">
        <v>0</v>
      </c>
      <c r="G221" s="116">
        <v>0</v>
      </c>
      <c r="H221" s="116">
        <v>0</v>
      </c>
      <c r="I221" s="116">
        <v>6700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f t="shared" si="3"/>
        <v>6700</v>
      </c>
    </row>
    <row r="222" spans="2:15" ht="12.75">
      <c r="B222" s="114" t="s">
        <v>4020</v>
      </c>
      <c r="C222" s="114" t="s">
        <v>4021</v>
      </c>
      <c r="D222" s="115" t="s">
        <v>4022</v>
      </c>
      <c r="E222" s="116">
        <v>36530.8</v>
      </c>
      <c r="F222" s="116">
        <v>30530.8</v>
      </c>
      <c r="G222" s="116">
        <v>16545.2</v>
      </c>
      <c r="H222" s="116">
        <v>1081</v>
      </c>
      <c r="I222" s="116">
        <v>6000</v>
      </c>
      <c r="J222" s="116">
        <v>840.4</v>
      </c>
      <c r="K222" s="116">
        <v>726.9</v>
      </c>
      <c r="L222" s="116">
        <v>129.9</v>
      </c>
      <c r="M222" s="116">
        <v>19.1</v>
      </c>
      <c r="N222" s="116">
        <v>113.5</v>
      </c>
      <c r="O222" s="116">
        <f t="shared" si="3"/>
        <v>37371.200000000004</v>
      </c>
    </row>
    <row r="223" spans="2:15" ht="25.5">
      <c r="B223" s="114" t="s">
        <v>4023</v>
      </c>
      <c r="C223" s="114" t="s">
        <v>4024</v>
      </c>
      <c r="D223" s="115" t="s">
        <v>4025</v>
      </c>
      <c r="E223" s="116">
        <v>49777.7</v>
      </c>
      <c r="F223" s="116">
        <v>47477.7</v>
      </c>
      <c r="G223" s="116">
        <v>23052.8</v>
      </c>
      <c r="H223" s="116">
        <v>1665.8</v>
      </c>
      <c r="I223" s="116">
        <v>2300</v>
      </c>
      <c r="J223" s="116">
        <v>2589.1</v>
      </c>
      <c r="K223" s="116">
        <v>2051</v>
      </c>
      <c r="L223" s="116">
        <v>452.9</v>
      </c>
      <c r="M223" s="116">
        <v>233.9</v>
      </c>
      <c r="N223" s="116">
        <v>538.1</v>
      </c>
      <c r="O223" s="116">
        <f t="shared" si="3"/>
        <v>52366.799999999996</v>
      </c>
    </row>
    <row r="224" spans="2:15" ht="63.75">
      <c r="B224" s="114" t="s">
        <v>4026</v>
      </c>
      <c r="C224" s="114" t="s">
        <v>4027</v>
      </c>
      <c r="D224" s="115" t="s">
        <v>4028</v>
      </c>
      <c r="E224" s="116">
        <v>234.1</v>
      </c>
      <c r="F224" s="116">
        <v>234.1</v>
      </c>
      <c r="G224" s="116">
        <v>171.7</v>
      </c>
      <c r="H224" s="116">
        <v>0</v>
      </c>
      <c r="I224" s="116">
        <v>0</v>
      </c>
      <c r="J224" s="116">
        <v>188.4</v>
      </c>
      <c r="K224" s="116">
        <v>174.4</v>
      </c>
      <c r="L224" s="116">
        <v>125</v>
      </c>
      <c r="M224" s="116">
        <v>0</v>
      </c>
      <c r="N224" s="116">
        <v>14</v>
      </c>
      <c r="O224" s="116">
        <f t="shared" si="3"/>
        <v>422.5</v>
      </c>
    </row>
    <row r="225" spans="2:15" ht="38.25">
      <c r="B225" s="114" t="s">
        <v>4029</v>
      </c>
      <c r="C225" s="114" t="s">
        <v>798</v>
      </c>
      <c r="D225" s="115" t="s">
        <v>4030</v>
      </c>
      <c r="E225" s="116">
        <v>1763.2</v>
      </c>
      <c r="F225" s="116">
        <v>1763.2</v>
      </c>
      <c r="G225" s="116">
        <v>991.4</v>
      </c>
      <c r="H225" s="116">
        <v>174.2</v>
      </c>
      <c r="I225" s="116">
        <v>0</v>
      </c>
      <c r="J225" s="116">
        <v>253.5</v>
      </c>
      <c r="K225" s="116">
        <v>253.5</v>
      </c>
      <c r="L225" s="116">
        <v>138.6</v>
      </c>
      <c r="M225" s="116">
        <v>10</v>
      </c>
      <c r="N225" s="116">
        <v>0</v>
      </c>
      <c r="O225" s="116">
        <f t="shared" si="3"/>
        <v>2016.7</v>
      </c>
    </row>
    <row r="226" spans="2:15" ht="25.5">
      <c r="B226" s="114" t="s">
        <v>4031</v>
      </c>
      <c r="C226" s="114" t="s">
        <v>798</v>
      </c>
      <c r="D226" s="115" t="s">
        <v>4032</v>
      </c>
      <c r="E226" s="116">
        <v>1500</v>
      </c>
      <c r="F226" s="116">
        <v>1500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f t="shared" si="3"/>
        <v>1500</v>
      </c>
    </row>
    <row r="227" spans="2:15" ht="25.5">
      <c r="B227" s="114" t="s">
        <v>4033</v>
      </c>
      <c r="C227" s="114" t="s">
        <v>798</v>
      </c>
      <c r="D227" s="115" t="s">
        <v>4034</v>
      </c>
      <c r="E227" s="116">
        <v>5200</v>
      </c>
      <c r="F227" s="116">
        <v>5200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f t="shared" si="3"/>
        <v>5200</v>
      </c>
    </row>
    <row r="228" spans="2:15" ht="25.5">
      <c r="B228" s="114" t="s">
        <v>4035</v>
      </c>
      <c r="C228" s="114" t="s">
        <v>798</v>
      </c>
      <c r="D228" s="115" t="s">
        <v>4036</v>
      </c>
      <c r="E228" s="116">
        <v>3000</v>
      </c>
      <c r="F228" s="116">
        <v>3000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f t="shared" si="3"/>
        <v>3000</v>
      </c>
    </row>
    <row r="229" spans="2:15" ht="51">
      <c r="B229" s="114" t="s">
        <v>4037</v>
      </c>
      <c r="C229" s="114" t="s">
        <v>1961</v>
      </c>
      <c r="D229" s="115" t="s">
        <v>4038</v>
      </c>
      <c r="E229" s="116">
        <v>3930</v>
      </c>
      <c r="F229" s="116">
        <v>3930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f t="shared" si="3"/>
        <v>3930</v>
      </c>
    </row>
    <row r="230" spans="2:15" ht="25.5">
      <c r="B230" s="114" t="s">
        <v>4039</v>
      </c>
      <c r="C230" s="114" t="s">
        <v>4021</v>
      </c>
      <c r="D230" s="115" t="s">
        <v>4040</v>
      </c>
      <c r="E230" s="116">
        <v>21000</v>
      </c>
      <c r="F230" s="116">
        <v>12000</v>
      </c>
      <c r="G230" s="116">
        <v>0</v>
      </c>
      <c r="H230" s="116">
        <v>0</v>
      </c>
      <c r="I230" s="116">
        <v>9000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f t="shared" si="3"/>
        <v>21000</v>
      </c>
    </row>
    <row r="231" spans="2:15" ht="25.5">
      <c r="B231" s="114" t="s">
        <v>4041</v>
      </c>
      <c r="C231" s="114" t="s">
        <v>798</v>
      </c>
      <c r="D231" s="115" t="s">
        <v>4042</v>
      </c>
      <c r="E231" s="116">
        <v>8000</v>
      </c>
      <c r="F231" s="116">
        <v>8000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f t="shared" si="3"/>
        <v>8000</v>
      </c>
    </row>
    <row r="232" spans="2:15" ht="27">
      <c r="B232" s="109" t="s">
        <v>4043</v>
      </c>
      <c r="C232" s="109"/>
      <c r="D232" s="112" t="s">
        <v>4044</v>
      </c>
      <c r="E232" s="113">
        <v>51442.5</v>
      </c>
      <c r="F232" s="113">
        <v>43257.5</v>
      </c>
      <c r="G232" s="113">
        <v>24648.6</v>
      </c>
      <c r="H232" s="113">
        <v>2634.9</v>
      </c>
      <c r="I232" s="113">
        <v>8185</v>
      </c>
      <c r="J232" s="113">
        <v>7456.7</v>
      </c>
      <c r="K232" s="113">
        <v>7326.4</v>
      </c>
      <c r="L232" s="113">
        <v>3405</v>
      </c>
      <c r="M232" s="113">
        <v>161.7</v>
      </c>
      <c r="N232" s="113">
        <v>130.3</v>
      </c>
      <c r="O232" s="113">
        <f t="shared" si="3"/>
        <v>58899.2</v>
      </c>
    </row>
    <row r="233" spans="2:15" ht="25.5">
      <c r="B233" s="114" t="s">
        <v>4045</v>
      </c>
      <c r="C233" s="114" t="s">
        <v>4046</v>
      </c>
      <c r="D233" s="115" t="s">
        <v>4047</v>
      </c>
      <c r="E233" s="116">
        <v>51142.5</v>
      </c>
      <c r="F233" s="116">
        <v>42957.5</v>
      </c>
      <c r="G233" s="116">
        <v>24648.6</v>
      </c>
      <c r="H233" s="116">
        <v>2634.9</v>
      </c>
      <c r="I233" s="116">
        <v>8185</v>
      </c>
      <c r="J233" s="116">
        <v>7456.7</v>
      </c>
      <c r="K233" s="116">
        <v>7326.4</v>
      </c>
      <c r="L233" s="116">
        <v>3405</v>
      </c>
      <c r="M233" s="116">
        <v>161.7</v>
      </c>
      <c r="N233" s="116">
        <v>130.3</v>
      </c>
      <c r="O233" s="116">
        <f t="shared" si="3"/>
        <v>58599.2</v>
      </c>
    </row>
    <row r="234" spans="2:15" ht="51">
      <c r="B234" s="114" t="s">
        <v>4048</v>
      </c>
      <c r="C234" s="114" t="s">
        <v>798</v>
      </c>
      <c r="D234" s="115" t="s">
        <v>672</v>
      </c>
      <c r="E234" s="116">
        <v>300</v>
      </c>
      <c r="F234" s="116">
        <v>300</v>
      </c>
      <c r="G234" s="116">
        <v>0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f t="shared" si="3"/>
        <v>300</v>
      </c>
    </row>
    <row r="235" spans="2:15" ht="27">
      <c r="B235" s="109" t="s">
        <v>673</v>
      </c>
      <c r="C235" s="109"/>
      <c r="D235" s="112" t="s">
        <v>674</v>
      </c>
      <c r="E235" s="113">
        <v>23297.2</v>
      </c>
      <c r="F235" s="113">
        <v>500</v>
      </c>
      <c r="G235" s="113">
        <v>0</v>
      </c>
      <c r="H235" s="113">
        <v>0</v>
      </c>
      <c r="I235" s="113">
        <v>22797.2</v>
      </c>
      <c r="J235" s="113">
        <v>0</v>
      </c>
      <c r="K235" s="113">
        <v>0</v>
      </c>
      <c r="L235" s="113">
        <v>0</v>
      </c>
      <c r="M235" s="113">
        <v>0</v>
      </c>
      <c r="N235" s="113">
        <v>0</v>
      </c>
      <c r="O235" s="113">
        <f t="shared" si="3"/>
        <v>23297.2</v>
      </c>
    </row>
    <row r="236" spans="2:15" ht="63.75">
      <c r="B236" s="114" t="s">
        <v>675</v>
      </c>
      <c r="C236" s="114" t="s">
        <v>676</v>
      </c>
      <c r="D236" s="115" t="s">
        <v>677</v>
      </c>
      <c r="E236" s="116">
        <v>3000</v>
      </c>
      <c r="F236" s="116">
        <v>500</v>
      </c>
      <c r="G236" s="116">
        <v>0</v>
      </c>
      <c r="H236" s="116">
        <v>0</v>
      </c>
      <c r="I236" s="116">
        <v>2500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f t="shared" si="3"/>
        <v>3000</v>
      </c>
    </row>
    <row r="237" spans="2:15" ht="25.5">
      <c r="B237" s="114" t="s">
        <v>678</v>
      </c>
      <c r="C237" s="114" t="s">
        <v>676</v>
      </c>
      <c r="D237" s="115" t="s">
        <v>679</v>
      </c>
      <c r="E237" s="116">
        <v>20297.2</v>
      </c>
      <c r="F237" s="116">
        <v>0</v>
      </c>
      <c r="G237" s="116">
        <v>0</v>
      </c>
      <c r="H237" s="116">
        <v>0</v>
      </c>
      <c r="I237" s="116">
        <v>20297.2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f t="shared" si="3"/>
        <v>20297.2</v>
      </c>
    </row>
    <row r="238" spans="2:15" ht="54">
      <c r="B238" s="109" t="s">
        <v>680</v>
      </c>
      <c r="C238" s="109"/>
      <c r="D238" s="112" t="s">
        <v>681</v>
      </c>
      <c r="E238" s="113">
        <v>150</v>
      </c>
      <c r="F238" s="113">
        <v>150</v>
      </c>
      <c r="G238" s="113">
        <v>0</v>
      </c>
      <c r="H238" s="113">
        <v>0</v>
      </c>
      <c r="I238" s="113">
        <v>0</v>
      </c>
      <c r="J238" s="113">
        <v>0</v>
      </c>
      <c r="K238" s="113">
        <v>0</v>
      </c>
      <c r="L238" s="113">
        <v>0</v>
      </c>
      <c r="M238" s="113">
        <v>0</v>
      </c>
      <c r="N238" s="113">
        <v>0</v>
      </c>
      <c r="O238" s="113">
        <f t="shared" si="3"/>
        <v>150</v>
      </c>
    </row>
    <row r="239" spans="2:15" ht="76.5">
      <c r="B239" s="114" t="s">
        <v>682</v>
      </c>
      <c r="C239" s="114" t="s">
        <v>798</v>
      </c>
      <c r="D239" s="115" t="s">
        <v>683</v>
      </c>
      <c r="E239" s="116">
        <v>150</v>
      </c>
      <c r="F239" s="116">
        <v>150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f t="shared" si="3"/>
        <v>150</v>
      </c>
    </row>
    <row r="240" spans="2:15" ht="13.5">
      <c r="B240" s="109" t="s">
        <v>684</v>
      </c>
      <c r="C240" s="109"/>
      <c r="D240" s="112" t="s">
        <v>685</v>
      </c>
      <c r="E240" s="113">
        <v>50850</v>
      </c>
      <c r="F240" s="113">
        <v>49250</v>
      </c>
      <c r="G240" s="113">
        <v>0</v>
      </c>
      <c r="H240" s="113">
        <v>0</v>
      </c>
      <c r="I240" s="113">
        <v>1600</v>
      </c>
      <c r="J240" s="113">
        <v>750</v>
      </c>
      <c r="K240" s="113">
        <v>650</v>
      </c>
      <c r="L240" s="113">
        <v>0</v>
      </c>
      <c r="M240" s="113">
        <v>0</v>
      </c>
      <c r="N240" s="113">
        <v>100</v>
      </c>
      <c r="O240" s="113">
        <f t="shared" si="3"/>
        <v>51600</v>
      </c>
    </row>
    <row r="241" spans="2:15" ht="25.5">
      <c r="B241" s="114" t="s">
        <v>686</v>
      </c>
      <c r="C241" s="114" t="s">
        <v>687</v>
      </c>
      <c r="D241" s="115" t="s">
        <v>688</v>
      </c>
      <c r="E241" s="116">
        <v>49250</v>
      </c>
      <c r="F241" s="116">
        <v>49250</v>
      </c>
      <c r="G241" s="116">
        <v>0</v>
      </c>
      <c r="H241" s="116">
        <v>0</v>
      </c>
      <c r="I241" s="116">
        <v>0</v>
      </c>
      <c r="J241" s="116">
        <v>750</v>
      </c>
      <c r="K241" s="116">
        <v>650</v>
      </c>
      <c r="L241" s="116">
        <v>0</v>
      </c>
      <c r="M241" s="116">
        <v>0</v>
      </c>
      <c r="N241" s="116">
        <v>100</v>
      </c>
      <c r="O241" s="116">
        <f t="shared" si="3"/>
        <v>50000</v>
      </c>
    </row>
    <row r="242" spans="2:15" ht="51">
      <c r="B242" s="114" t="s">
        <v>689</v>
      </c>
      <c r="C242" s="114" t="s">
        <v>687</v>
      </c>
      <c r="D242" s="115" t="s">
        <v>690</v>
      </c>
      <c r="E242" s="116">
        <v>1600</v>
      </c>
      <c r="F242" s="116">
        <v>0</v>
      </c>
      <c r="G242" s="116">
        <v>0</v>
      </c>
      <c r="H242" s="116">
        <v>0</v>
      </c>
      <c r="I242" s="116">
        <v>1600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si="3"/>
        <v>1600</v>
      </c>
    </row>
    <row r="243" spans="2:15" ht="25.5">
      <c r="B243" s="106" t="s">
        <v>691</v>
      </c>
      <c r="C243" s="109"/>
      <c r="D243" s="110" t="s">
        <v>692</v>
      </c>
      <c r="E243" s="111">
        <v>171312</v>
      </c>
      <c r="F243" s="111">
        <v>0</v>
      </c>
      <c r="G243" s="111">
        <v>0</v>
      </c>
      <c r="H243" s="111">
        <v>0</v>
      </c>
      <c r="I243" s="111">
        <v>171312</v>
      </c>
      <c r="J243" s="111">
        <v>0</v>
      </c>
      <c r="K243" s="111">
        <v>0</v>
      </c>
      <c r="L243" s="111">
        <v>0</v>
      </c>
      <c r="M243" s="111">
        <v>0</v>
      </c>
      <c r="N243" s="111">
        <v>0</v>
      </c>
      <c r="O243" s="111">
        <f t="shared" si="3"/>
        <v>171312</v>
      </c>
    </row>
    <row r="244" spans="2:15" ht="39" customHeight="1">
      <c r="B244" s="109" t="s">
        <v>693</v>
      </c>
      <c r="C244" s="109"/>
      <c r="D244" s="112" t="s">
        <v>692</v>
      </c>
      <c r="E244" s="113">
        <v>171312</v>
      </c>
      <c r="F244" s="113">
        <v>0</v>
      </c>
      <c r="G244" s="113">
        <v>0</v>
      </c>
      <c r="H244" s="113">
        <v>0</v>
      </c>
      <c r="I244" s="113">
        <v>171312</v>
      </c>
      <c r="J244" s="113">
        <v>0</v>
      </c>
      <c r="K244" s="113">
        <v>0</v>
      </c>
      <c r="L244" s="113">
        <v>0</v>
      </c>
      <c r="M244" s="113">
        <v>0</v>
      </c>
      <c r="N244" s="113">
        <v>0</v>
      </c>
      <c r="O244" s="113">
        <f t="shared" si="3"/>
        <v>171312</v>
      </c>
    </row>
    <row r="245" spans="2:15" ht="76.5">
      <c r="B245" s="114" t="s">
        <v>694</v>
      </c>
      <c r="C245" s="114" t="s">
        <v>133</v>
      </c>
      <c r="D245" s="115" t="s">
        <v>695</v>
      </c>
      <c r="E245" s="116">
        <v>53000</v>
      </c>
      <c r="F245" s="116">
        <v>0</v>
      </c>
      <c r="G245" s="116">
        <v>0</v>
      </c>
      <c r="H245" s="116">
        <v>0</v>
      </c>
      <c r="I245" s="116">
        <v>53000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116">
        <f t="shared" si="3"/>
        <v>53000</v>
      </c>
    </row>
    <row r="246" spans="2:15" ht="76.5">
      <c r="B246" s="114" t="s">
        <v>696</v>
      </c>
      <c r="C246" s="114" t="s">
        <v>133</v>
      </c>
      <c r="D246" s="115" t="s">
        <v>697</v>
      </c>
      <c r="E246" s="116">
        <v>118312</v>
      </c>
      <c r="F246" s="116">
        <v>0</v>
      </c>
      <c r="G246" s="116">
        <v>0</v>
      </c>
      <c r="H246" s="116">
        <v>0</v>
      </c>
      <c r="I246" s="116">
        <v>118312</v>
      </c>
      <c r="J246" s="116">
        <v>0</v>
      </c>
      <c r="K246" s="116">
        <v>0</v>
      </c>
      <c r="L246" s="116">
        <v>0</v>
      </c>
      <c r="M246" s="116">
        <v>0</v>
      </c>
      <c r="N246" s="116">
        <v>0</v>
      </c>
      <c r="O246" s="116">
        <f t="shared" si="3"/>
        <v>118312</v>
      </c>
    </row>
    <row r="247" spans="2:15" ht="25.5">
      <c r="B247" s="106" t="s">
        <v>698</v>
      </c>
      <c r="C247" s="109"/>
      <c r="D247" s="110" t="s">
        <v>699</v>
      </c>
      <c r="E247" s="111">
        <v>386360.5</v>
      </c>
      <c r="F247" s="111">
        <v>253409.1</v>
      </c>
      <c r="G247" s="111">
        <v>161117.6</v>
      </c>
      <c r="H247" s="111">
        <v>1960.5</v>
      </c>
      <c r="I247" s="111">
        <v>132951.4</v>
      </c>
      <c r="J247" s="111">
        <v>18062.9</v>
      </c>
      <c r="K247" s="111">
        <v>13586</v>
      </c>
      <c r="L247" s="111">
        <v>1185.2</v>
      </c>
      <c r="M247" s="111">
        <v>178.6</v>
      </c>
      <c r="N247" s="111">
        <v>4476.9</v>
      </c>
      <c r="O247" s="111">
        <f t="shared" si="3"/>
        <v>404423.4</v>
      </c>
    </row>
    <row r="248" spans="2:15" ht="27">
      <c r="B248" s="109" t="s">
        <v>700</v>
      </c>
      <c r="C248" s="109"/>
      <c r="D248" s="112" t="s">
        <v>701</v>
      </c>
      <c r="E248" s="113">
        <v>386360.5</v>
      </c>
      <c r="F248" s="113">
        <v>253409.1</v>
      </c>
      <c r="G248" s="113">
        <v>161117.6</v>
      </c>
      <c r="H248" s="113">
        <v>1960.5</v>
      </c>
      <c r="I248" s="113">
        <v>132951.4</v>
      </c>
      <c r="J248" s="113">
        <v>18062.9</v>
      </c>
      <c r="K248" s="113">
        <v>13586</v>
      </c>
      <c r="L248" s="113">
        <v>1185.2</v>
      </c>
      <c r="M248" s="113">
        <v>178.6</v>
      </c>
      <c r="N248" s="113">
        <v>4476.9</v>
      </c>
      <c r="O248" s="113">
        <f t="shared" si="3"/>
        <v>404423.4</v>
      </c>
    </row>
    <row r="249" spans="2:15" ht="25.5">
      <c r="B249" s="114" t="s">
        <v>702</v>
      </c>
      <c r="C249" s="114" t="s">
        <v>793</v>
      </c>
      <c r="D249" s="115" t="s">
        <v>703</v>
      </c>
      <c r="E249" s="116">
        <v>30955</v>
      </c>
      <c r="F249" s="116">
        <v>30955</v>
      </c>
      <c r="G249" s="116">
        <v>17522.6</v>
      </c>
      <c r="H249" s="116">
        <v>1000</v>
      </c>
      <c r="I249" s="116">
        <v>0</v>
      </c>
      <c r="J249" s="116">
        <v>27.2</v>
      </c>
      <c r="K249" s="116">
        <v>27.2</v>
      </c>
      <c r="L249" s="116">
        <v>0</v>
      </c>
      <c r="M249" s="116">
        <v>4.5</v>
      </c>
      <c r="N249" s="116">
        <v>0</v>
      </c>
      <c r="O249" s="116">
        <f t="shared" si="3"/>
        <v>30982.2</v>
      </c>
    </row>
    <row r="250" spans="2:15" ht="38.25">
      <c r="B250" s="114" t="s">
        <v>704</v>
      </c>
      <c r="C250" s="114" t="s">
        <v>153</v>
      </c>
      <c r="D250" s="115" t="s">
        <v>705</v>
      </c>
      <c r="E250" s="116">
        <v>378.9</v>
      </c>
      <c r="F250" s="116">
        <v>0</v>
      </c>
      <c r="G250" s="116">
        <v>0</v>
      </c>
      <c r="H250" s="116">
        <v>0</v>
      </c>
      <c r="I250" s="116">
        <v>378.9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f t="shared" si="3"/>
        <v>378.9</v>
      </c>
    </row>
    <row r="251" spans="2:15" ht="25.5">
      <c r="B251" s="114" t="s">
        <v>706</v>
      </c>
      <c r="C251" s="114" t="s">
        <v>707</v>
      </c>
      <c r="D251" s="115" t="s">
        <v>708</v>
      </c>
      <c r="E251" s="116">
        <v>4843.7</v>
      </c>
      <c r="F251" s="116">
        <v>0</v>
      </c>
      <c r="G251" s="116">
        <v>0</v>
      </c>
      <c r="H251" s="116">
        <v>0</v>
      </c>
      <c r="I251" s="116">
        <v>4843.7</v>
      </c>
      <c r="J251" s="116">
        <v>1760</v>
      </c>
      <c r="K251" s="116">
        <v>0</v>
      </c>
      <c r="L251" s="116">
        <v>0</v>
      </c>
      <c r="M251" s="116">
        <v>0</v>
      </c>
      <c r="N251" s="116">
        <v>1760</v>
      </c>
      <c r="O251" s="116">
        <f t="shared" si="3"/>
        <v>6603.7</v>
      </c>
    </row>
    <row r="252" spans="2:15" ht="38.25">
      <c r="B252" s="114" t="s">
        <v>709</v>
      </c>
      <c r="C252" s="114" t="s">
        <v>707</v>
      </c>
      <c r="D252" s="115" t="s">
        <v>710</v>
      </c>
      <c r="E252" s="116">
        <v>193.9</v>
      </c>
      <c r="F252" s="116">
        <v>193.9</v>
      </c>
      <c r="G252" s="116">
        <v>66.5</v>
      </c>
      <c r="H252" s="116">
        <v>6</v>
      </c>
      <c r="I252" s="116">
        <v>0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f t="shared" si="3"/>
        <v>193.9</v>
      </c>
    </row>
    <row r="253" spans="2:15" ht="38.25">
      <c r="B253" s="114" t="s">
        <v>711</v>
      </c>
      <c r="C253" s="114" t="s">
        <v>2539</v>
      </c>
      <c r="D253" s="115" t="s">
        <v>712</v>
      </c>
      <c r="E253" s="116">
        <v>16806</v>
      </c>
      <c r="F253" s="116">
        <v>16806</v>
      </c>
      <c r="G253" s="116">
        <v>0</v>
      </c>
      <c r="H253" s="116">
        <v>0</v>
      </c>
      <c r="I253" s="116">
        <v>0</v>
      </c>
      <c r="J253" s="116">
        <v>6021.7</v>
      </c>
      <c r="K253" s="116">
        <v>5671.7</v>
      </c>
      <c r="L253" s="116">
        <v>0</v>
      </c>
      <c r="M253" s="116">
        <v>0</v>
      </c>
      <c r="N253" s="116">
        <v>350</v>
      </c>
      <c r="O253" s="116">
        <f t="shared" si="3"/>
        <v>22827.7</v>
      </c>
    </row>
    <row r="254" spans="2:15" ht="38.25">
      <c r="B254" s="114" t="s">
        <v>713</v>
      </c>
      <c r="C254" s="114" t="s">
        <v>793</v>
      </c>
      <c r="D254" s="115" t="s">
        <v>714</v>
      </c>
      <c r="E254" s="116">
        <v>271131.8</v>
      </c>
      <c r="F254" s="116">
        <v>191131.8</v>
      </c>
      <c r="G254" s="116">
        <v>133998.3</v>
      </c>
      <c r="H254" s="116">
        <v>813.3</v>
      </c>
      <c r="I254" s="116">
        <v>80000</v>
      </c>
      <c r="J254" s="116">
        <v>5392.3</v>
      </c>
      <c r="K254" s="116">
        <v>3825.3</v>
      </c>
      <c r="L254" s="116">
        <v>86.2</v>
      </c>
      <c r="M254" s="116">
        <v>111.8</v>
      </c>
      <c r="N254" s="116">
        <v>1567</v>
      </c>
      <c r="O254" s="116">
        <f t="shared" si="3"/>
        <v>276524.1</v>
      </c>
    </row>
    <row r="255" spans="2:15" ht="25.5">
      <c r="B255" s="114" t="s">
        <v>715</v>
      </c>
      <c r="C255" s="114" t="s">
        <v>716</v>
      </c>
      <c r="D255" s="115" t="s">
        <v>717</v>
      </c>
      <c r="E255" s="116">
        <v>47100</v>
      </c>
      <c r="F255" s="116">
        <v>0</v>
      </c>
      <c r="G255" s="116">
        <v>0</v>
      </c>
      <c r="H255" s="116">
        <v>0</v>
      </c>
      <c r="I255" s="116">
        <v>47100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f t="shared" si="3"/>
        <v>47100</v>
      </c>
    </row>
    <row r="256" spans="2:15" ht="25.5">
      <c r="B256" s="114" t="s">
        <v>718</v>
      </c>
      <c r="C256" s="114" t="s">
        <v>777</v>
      </c>
      <c r="D256" s="115" t="s">
        <v>719</v>
      </c>
      <c r="E256" s="116">
        <v>14951.2</v>
      </c>
      <c r="F256" s="116">
        <v>14322.4</v>
      </c>
      <c r="G256" s="116">
        <v>9530.2</v>
      </c>
      <c r="H256" s="116">
        <v>141.2</v>
      </c>
      <c r="I256" s="116">
        <v>628.8</v>
      </c>
      <c r="J256" s="116">
        <v>4861.7</v>
      </c>
      <c r="K256" s="116">
        <v>4061.8</v>
      </c>
      <c r="L256" s="116">
        <v>1099</v>
      </c>
      <c r="M256" s="116">
        <v>62.3</v>
      </c>
      <c r="N256" s="116">
        <v>799.9</v>
      </c>
      <c r="O256" s="116">
        <f t="shared" si="3"/>
        <v>19812.9</v>
      </c>
    </row>
    <row r="257" spans="2:15" ht="13.5">
      <c r="B257" s="106" t="s">
        <v>720</v>
      </c>
      <c r="C257" s="109"/>
      <c r="D257" s="110" t="s">
        <v>721</v>
      </c>
      <c r="E257" s="111">
        <v>6945295.700000001</v>
      </c>
      <c r="F257" s="111">
        <v>5876047.700000001</v>
      </c>
      <c r="G257" s="111">
        <v>3309323.1</v>
      </c>
      <c r="H257" s="111">
        <v>349044.3</v>
      </c>
      <c r="I257" s="111">
        <v>1069248</v>
      </c>
      <c r="J257" s="111">
        <v>1512149.2</v>
      </c>
      <c r="K257" s="111">
        <v>531857.6</v>
      </c>
      <c r="L257" s="111">
        <v>95375.5</v>
      </c>
      <c r="M257" s="111">
        <v>31524.8</v>
      </c>
      <c r="N257" s="111">
        <v>980291.6</v>
      </c>
      <c r="O257" s="111">
        <f t="shared" si="3"/>
        <v>8457444.9</v>
      </c>
    </row>
    <row r="258" spans="2:15" ht="27">
      <c r="B258" s="109" t="s">
        <v>722</v>
      </c>
      <c r="C258" s="109"/>
      <c r="D258" s="112" t="s">
        <v>723</v>
      </c>
      <c r="E258" s="113">
        <v>6945295.700000001</v>
      </c>
      <c r="F258" s="113">
        <v>5876047.700000001</v>
      </c>
      <c r="G258" s="113">
        <v>3309323.1</v>
      </c>
      <c r="H258" s="113">
        <v>349044.3</v>
      </c>
      <c r="I258" s="113">
        <v>1069248</v>
      </c>
      <c r="J258" s="113">
        <v>1512149.2</v>
      </c>
      <c r="K258" s="113">
        <v>531857.6</v>
      </c>
      <c r="L258" s="113">
        <v>95375.5</v>
      </c>
      <c r="M258" s="113">
        <v>31524.8</v>
      </c>
      <c r="N258" s="113">
        <v>980291.6</v>
      </c>
      <c r="O258" s="113">
        <f t="shared" si="3"/>
        <v>8457444.9</v>
      </c>
    </row>
    <row r="259" spans="2:15" ht="25.5">
      <c r="B259" s="114" t="s">
        <v>724</v>
      </c>
      <c r="C259" s="114" t="s">
        <v>2569</v>
      </c>
      <c r="D259" s="115" t="s">
        <v>2570</v>
      </c>
      <c r="E259" s="116">
        <v>110567.2</v>
      </c>
      <c r="F259" s="116">
        <v>110567.2</v>
      </c>
      <c r="G259" s="116">
        <v>74495.3</v>
      </c>
      <c r="H259" s="116">
        <v>1806.3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f t="shared" si="3"/>
        <v>110567.2</v>
      </c>
    </row>
    <row r="260" spans="2:15" ht="25.5">
      <c r="B260" s="114" t="s">
        <v>2571</v>
      </c>
      <c r="C260" s="114" t="s">
        <v>2569</v>
      </c>
      <c r="D260" s="115" t="s">
        <v>2572</v>
      </c>
      <c r="E260" s="116">
        <v>4461885.2</v>
      </c>
      <c r="F260" s="116">
        <v>4441429.3</v>
      </c>
      <c r="G260" s="116">
        <v>2557199.7</v>
      </c>
      <c r="H260" s="116">
        <v>344238</v>
      </c>
      <c r="I260" s="116">
        <v>20455.9</v>
      </c>
      <c r="J260" s="116">
        <v>121255.8</v>
      </c>
      <c r="K260" s="116">
        <v>119053.4</v>
      </c>
      <c r="L260" s="116">
        <v>37150.9</v>
      </c>
      <c r="M260" s="116">
        <v>18400</v>
      </c>
      <c r="N260" s="116">
        <v>2202.4</v>
      </c>
      <c r="O260" s="116">
        <f t="shared" si="3"/>
        <v>4583141</v>
      </c>
    </row>
    <row r="261" spans="2:15" ht="38.25">
      <c r="B261" s="114" t="s">
        <v>2573</v>
      </c>
      <c r="C261" s="114" t="s">
        <v>2569</v>
      </c>
      <c r="D261" s="115" t="s">
        <v>2574</v>
      </c>
      <c r="E261" s="116">
        <v>5240.2</v>
      </c>
      <c r="F261" s="116">
        <v>1031.4</v>
      </c>
      <c r="G261" s="116">
        <v>0</v>
      </c>
      <c r="H261" s="116">
        <v>0</v>
      </c>
      <c r="I261" s="116">
        <v>4208.8</v>
      </c>
      <c r="J261" s="116">
        <v>5701.1</v>
      </c>
      <c r="K261" s="116">
        <v>835</v>
      </c>
      <c r="L261" s="116">
        <v>0</v>
      </c>
      <c r="M261" s="116">
        <v>0</v>
      </c>
      <c r="N261" s="116">
        <v>4866.1</v>
      </c>
      <c r="O261" s="116">
        <f t="shared" si="3"/>
        <v>10941.3</v>
      </c>
    </row>
    <row r="262" spans="2:15" ht="51">
      <c r="B262" s="114" t="s">
        <v>2575</v>
      </c>
      <c r="C262" s="114" t="s">
        <v>2569</v>
      </c>
      <c r="D262" s="115" t="s">
        <v>2576</v>
      </c>
      <c r="E262" s="116">
        <v>32312.8</v>
      </c>
      <c r="F262" s="116">
        <v>22110.8</v>
      </c>
      <c r="G262" s="116">
        <v>0</v>
      </c>
      <c r="H262" s="116">
        <v>0</v>
      </c>
      <c r="I262" s="116">
        <v>10202</v>
      </c>
      <c r="J262" s="116">
        <v>5195.1</v>
      </c>
      <c r="K262" s="116">
        <v>2334.9</v>
      </c>
      <c r="L262" s="116">
        <v>0</v>
      </c>
      <c r="M262" s="116">
        <v>0</v>
      </c>
      <c r="N262" s="116">
        <v>2860.2</v>
      </c>
      <c r="O262" s="116">
        <f t="shared" si="3"/>
        <v>37507.9</v>
      </c>
    </row>
    <row r="263" spans="2:15" ht="38.25">
      <c r="B263" s="114" t="s">
        <v>2577</v>
      </c>
      <c r="C263" s="114" t="s">
        <v>2578</v>
      </c>
      <c r="D263" s="115" t="s">
        <v>2579</v>
      </c>
      <c r="E263" s="116">
        <v>343935.7</v>
      </c>
      <c r="F263" s="116">
        <v>339768.8</v>
      </c>
      <c r="G263" s="116">
        <v>218986.2</v>
      </c>
      <c r="H263" s="116">
        <v>3000</v>
      </c>
      <c r="I263" s="116">
        <v>4166.9</v>
      </c>
      <c r="J263" s="116">
        <v>189306.7</v>
      </c>
      <c r="K263" s="116">
        <v>155536.6</v>
      </c>
      <c r="L263" s="116">
        <v>46834.3</v>
      </c>
      <c r="M263" s="116">
        <v>13124.8</v>
      </c>
      <c r="N263" s="116">
        <v>33770.1</v>
      </c>
      <c r="O263" s="116">
        <f aca="true" t="shared" si="4" ref="O263:O326">J263+E263</f>
        <v>533242.4</v>
      </c>
    </row>
    <row r="264" spans="2:15" ht="76.5">
      <c r="B264" s="114" t="s">
        <v>2580</v>
      </c>
      <c r="C264" s="114" t="s">
        <v>2581</v>
      </c>
      <c r="D264" s="115" t="s">
        <v>2582</v>
      </c>
      <c r="E264" s="116">
        <v>542694.7</v>
      </c>
      <c r="F264" s="116">
        <v>542694.7</v>
      </c>
      <c r="G264" s="116">
        <v>384555.4</v>
      </c>
      <c r="H264" s="116">
        <v>0</v>
      </c>
      <c r="I264" s="116">
        <v>0</v>
      </c>
      <c r="J264" s="116">
        <v>74273.2</v>
      </c>
      <c r="K264" s="116">
        <v>70273.2</v>
      </c>
      <c r="L264" s="116">
        <v>11070</v>
      </c>
      <c r="M264" s="116">
        <v>0</v>
      </c>
      <c r="N264" s="116">
        <v>4000</v>
      </c>
      <c r="O264" s="116">
        <f t="shared" si="4"/>
        <v>616967.8999999999</v>
      </c>
    </row>
    <row r="265" spans="2:15" ht="38.25">
      <c r="B265" s="114" t="s">
        <v>2583</v>
      </c>
      <c r="C265" s="114" t="s">
        <v>2569</v>
      </c>
      <c r="D265" s="115" t="s">
        <v>2584</v>
      </c>
      <c r="E265" s="116">
        <v>21456.7</v>
      </c>
      <c r="F265" s="116">
        <v>21136.7</v>
      </c>
      <c r="G265" s="116">
        <v>0</v>
      </c>
      <c r="H265" s="116">
        <v>0</v>
      </c>
      <c r="I265" s="116">
        <v>320</v>
      </c>
      <c r="J265" s="116">
        <v>1580</v>
      </c>
      <c r="K265" s="116">
        <v>1580</v>
      </c>
      <c r="L265" s="116">
        <v>0</v>
      </c>
      <c r="M265" s="116">
        <v>0</v>
      </c>
      <c r="N265" s="116">
        <v>0</v>
      </c>
      <c r="O265" s="116">
        <f t="shared" si="4"/>
        <v>23036.7</v>
      </c>
    </row>
    <row r="266" spans="2:15" ht="51">
      <c r="B266" s="114" t="s">
        <v>2585</v>
      </c>
      <c r="C266" s="114" t="s">
        <v>2578</v>
      </c>
      <c r="D266" s="115" t="s">
        <v>2586</v>
      </c>
      <c r="E266" s="116">
        <v>48655.9</v>
      </c>
      <c r="F266" s="116">
        <v>48655.9</v>
      </c>
      <c r="G266" s="116">
        <v>33245.1</v>
      </c>
      <c r="H266" s="116">
        <v>0</v>
      </c>
      <c r="I266" s="116">
        <v>0</v>
      </c>
      <c r="J266" s="116">
        <v>15128.9</v>
      </c>
      <c r="K266" s="116">
        <v>11782.6</v>
      </c>
      <c r="L266" s="116">
        <v>320.3</v>
      </c>
      <c r="M266" s="116">
        <v>0</v>
      </c>
      <c r="N266" s="116">
        <v>3346.3</v>
      </c>
      <c r="O266" s="116">
        <f t="shared" si="4"/>
        <v>63784.8</v>
      </c>
    </row>
    <row r="267" spans="2:15" ht="25.5">
      <c r="B267" s="114" t="s">
        <v>2587</v>
      </c>
      <c r="C267" s="114" t="s">
        <v>2569</v>
      </c>
      <c r="D267" s="115" t="s">
        <v>2588</v>
      </c>
      <c r="E267" s="116">
        <v>381961.6</v>
      </c>
      <c r="F267" s="116">
        <v>222244.4</v>
      </c>
      <c r="G267" s="116">
        <v>0</v>
      </c>
      <c r="H267" s="116">
        <v>0</v>
      </c>
      <c r="I267" s="116">
        <v>159717.2</v>
      </c>
      <c r="J267" s="116">
        <v>269000</v>
      </c>
      <c r="K267" s="116">
        <v>164000</v>
      </c>
      <c r="L267" s="116">
        <v>0</v>
      </c>
      <c r="M267" s="116">
        <v>0</v>
      </c>
      <c r="N267" s="116">
        <v>105000</v>
      </c>
      <c r="O267" s="116">
        <f t="shared" si="4"/>
        <v>650961.6</v>
      </c>
    </row>
    <row r="268" spans="2:15" ht="25.5">
      <c r="B268" s="114" t="s">
        <v>2589</v>
      </c>
      <c r="C268" s="114" t="s">
        <v>2569</v>
      </c>
      <c r="D268" s="115" t="s">
        <v>2590</v>
      </c>
      <c r="E268" s="116">
        <v>621639.4</v>
      </c>
      <c r="F268" s="116">
        <v>0</v>
      </c>
      <c r="G268" s="116">
        <v>0</v>
      </c>
      <c r="H268" s="116">
        <v>0</v>
      </c>
      <c r="I268" s="116">
        <v>621639.4</v>
      </c>
      <c r="J268" s="116">
        <v>312500</v>
      </c>
      <c r="K268" s="116">
        <v>0</v>
      </c>
      <c r="L268" s="116">
        <v>0</v>
      </c>
      <c r="M268" s="116">
        <v>0</v>
      </c>
      <c r="N268" s="116">
        <v>312500</v>
      </c>
      <c r="O268" s="116">
        <f t="shared" si="4"/>
        <v>934139.4</v>
      </c>
    </row>
    <row r="269" spans="2:15" ht="25.5">
      <c r="B269" s="114" t="s">
        <v>2591</v>
      </c>
      <c r="C269" s="114" t="s">
        <v>2592</v>
      </c>
      <c r="D269" s="115" t="s">
        <v>2593</v>
      </c>
      <c r="E269" s="116">
        <v>42475</v>
      </c>
      <c r="F269" s="116">
        <v>0</v>
      </c>
      <c r="G269" s="116">
        <v>0</v>
      </c>
      <c r="H269" s="116">
        <v>0</v>
      </c>
      <c r="I269" s="116">
        <v>42475</v>
      </c>
      <c r="J269" s="116">
        <v>158705.4</v>
      </c>
      <c r="K269" s="116">
        <v>1180</v>
      </c>
      <c r="L269" s="116">
        <v>0</v>
      </c>
      <c r="M269" s="116">
        <v>0</v>
      </c>
      <c r="N269" s="116">
        <v>157525.4</v>
      </c>
      <c r="O269" s="116">
        <f t="shared" si="4"/>
        <v>201180.4</v>
      </c>
    </row>
    <row r="270" spans="2:15" ht="38.25">
      <c r="B270" s="114" t="s">
        <v>2594</v>
      </c>
      <c r="C270" s="114" t="s">
        <v>2569</v>
      </c>
      <c r="D270" s="115" t="s">
        <v>2595</v>
      </c>
      <c r="E270" s="116">
        <v>25894.3</v>
      </c>
      <c r="F270" s="116">
        <v>4259.6</v>
      </c>
      <c r="G270" s="116">
        <v>0</v>
      </c>
      <c r="H270" s="116">
        <v>0</v>
      </c>
      <c r="I270" s="116">
        <v>21634.7</v>
      </c>
      <c r="J270" s="116">
        <v>46615</v>
      </c>
      <c r="K270" s="116">
        <v>3181.9</v>
      </c>
      <c r="L270" s="116">
        <v>0</v>
      </c>
      <c r="M270" s="116">
        <v>0</v>
      </c>
      <c r="N270" s="116">
        <v>43433.1</v>
      </c>
      <c r="O270" s="116">
        <f t="shared" si="4"/>
        <v>72509.3</v>
      </c>
    </row>
    <row r="271" spans="2:15" ht="25.5">
      <c r="B271" s="114" t="s">
        <v>2596</v>
      </c>
      <c r="C271" s="114" t="s">
        <v>2569</v>
      </c>
      <c r="D271" s="115" t="s">
        <v>2597</v>
      </c>
      <c r="E271" s="116">
        <v>18895</v>
      </c>
      <c r="F271" s="116">
        <v>0</v>
      </c>
      <c r="G271" s="116">
        <v>0</v>
      </c>
      <c r="H271" s="116">
        <v>0</v>
      </c>
      <c r="I271" s="116">
        <v>18895</v>
      </c>
      <c r="J271" s="116">
        <v>2000</v>
      </c>
      <c r="K271" s="116">
        <v>0</v>
      </c>
      <c r="L271" s="116">
        <v>0</v>
      </c>
      <c r="M271" s="116">
        <v>0</v>
      </c>
      <c r="N271" s="116">
        <v>2000</v>
      </c>
      <c r="O271" s="116">
        <f t="shared" si="4"/>
        <v>20895</v>
      </c>
    </row>
    <row r="272" spans="2:15" ht="38.25">
      <c r="B272" s="114" t="s">
        <v>2598</v>
      </c>
      <c r="C272" s="114" t="s">
        <v>2599</v>
      </c>
      <c r="D272" s="115" t="s">
        <v>2600</v>
      </c>
      <c r="E272" s="116">
        <v>0</v>
      </c>
      <c r="F272" s="116">
        <v>0</v>
      </c>
      <c r="G272" s="116">
        <v>0</v>
      </c>
      <c r="H272" s="116">
        <v>0</v>
      </c>
      <c r="I272" s="116">
        <v>0</v>
      </c>
      <c r="J272" s="116">
        <v>240403</v>
      </c>
      <c r="K272" s="116">
        <v>0</v>
      </c>
      <c r="L272" s="116">
        <v>0</v>
      </c>
      <c r="M272" s="116">
        <v>0</v>
      </c>
      <c r="N272" s="116">
        <v>240403</v>
      </c>
      <c r="O272" s="116">
        <f t="shared" si="4"/>
        <v>240403</v>
      </c>
    </row>
    <row r="273" spans="2:15" ht="51">
      <c r="B273" s="114" t="s">
        <v>2601</v>
      </c>
      <c r="C273" s="114" t="s">
        <v>2569</v>
      </c>
      <c r="D273" s="115" t="s">
        <v>2602</v>
      </c>
      <c r="E273" s="116">
        <v>85000</v>
      </c>
      <c r="F273" s="116">
        <v>0</v>
      </c>
      <c r="G273" s="116">
        <v>0</v>
      </c>
      <c r="H273" s="116">
        <v>0</v>
      </c>
      <c r="I273" s="116">
        <v>85000</v>
      </c>
      <c r="J273" s="116">
        <v>0</v>
      </c>
      <c r="K273" s="116">
        <v>0</v>
      </c>
      <c r="L273" s="116">
        <v>0</v>
      </c>
      <c r="M273" s="116">
        <v>0</v>
      </c>
      <c r="N273" s="116">
        <v>0</v>
      </c>
      <c r="O273" s="116">
        <f t="shared" si="4"/>
        <v>85000</v>
      </c>
    </row>
    <row r="274" spans="2:15" ht="38.25">
      <c r="B274" s="114" t="s">
        <v>2603</v>
      </c>
      <c r="C274" s="114" t="s">
        <v>2604</v>
      </c>
      <c r="D274" s="115" t="s">
        <v>2605</v>
      </c>
      <c r="E274" s="116">
        <v>2800</v>
      </c>
      <c r="F274" s="116">
        <v>0</v>
      </c>
      <c r="G274" s="116">
        <v>0</v>
      </c>
      <c r="H274" s="116">
        <v>0</v>
      </c>
      <c r="I274" s="116">
        <v>2800</v>
      </c>
      <c r="J274" s="116">
        <v>68385</v>
      </c>
      <c r="K274" s="116">
        <v>0</v>
      </c>
      <c r="L274" s="116">
        <v>0</v>
      </c>
      <c r="M274" s="116">
        <v>0</v>
      </c>
      <c r="N274" s="116">
        <v>68385</v>
      </c>
      <c r="O274" s="116">
        <f t="shared" si="4"/>
        <v>71185</v>
      </c>
    </row>
    <row r="275" spans="2:15" ht="25.5">
      <c r="B275" s="114" t="s">
        <v>2606</v>
      </c>
      <c r="C275" s="114" t="s">
        <v>2569</v>
      </c>
      <c r="D275" s="115" t="s">
        <v>2607</v>
      </c>
      <c r="E275" s="116">
        <v>157631.7</v>
      </c>
      <c r="F275" s="116">
        <v>102426</v>
      </c>
      <c r="G275" s="116">
        <v>38396.5</v>
      </c>
      <c r="H275" s="116">
        <v>0</v>
      </c>
      <c r="I275" s="116">
        <v>55205.7</v>
      </c>
      <c r="J275" s="116">
        <v>0</v>
      </c>
      <c r="K275" s="116">
        <v>0</v>
      </c>
      <c r="L275" s="116">
        <v>0</v>
      </c>
      <c r="M275" s="116">
        <v>0</v>
      </c>
      <c r="N275" s="116">
        <v>0</v>
      </c>
      <c r="O275" s="116">
        <f t="shared" si="4"/>
        <v>157631.7</v>
      </c>
    </row>
    <row r="276" spans="2:15" ht="25.5">
      <c r="B276" s="114" t="s">
        <v>2608</v>
      </c>
      <c r="C276" s="114" t="s">
        <v>2569</v>
      </c>
      <c r="D276" s="115" t="s">
        <v>2609</v>
      </c>
      <c r="E276" s="116">
        <v>22924.1</v>
      </c>
      <c r="F276" s="116">
        <v>16016.7</v>
      </c>
      <c r="G276" s="116">
        <v>2444.9</v>
      </c>
      <c r="H276" s="116">
        <v>0</v>
      </c>
      <c r="I276" s="116">
        <v>6907.4</v>
      </c>
      <c r="J276" s="116">
        <v>2100</v>
      </c>
      <c r="K276" s="116">
        <v>2100</v>
      </c>
      <c r="L276" s="116">
        <v>0</v>
      </c>
      <c r="M276" s="116">
        <v>0</v>
      </c>
      <c r="N276" s="116">
        <v>0</v>
      </c>
      <c r="O276" s="116">
        <f t="shared" si="4"/>
        <v>25024.1</v>
      </c>
    </row>
    <row r="277" spans="2:15" ht="63.75">
      <c r="B277" s="114" t="s">
        <v>2610</v>
      </c>
      <c r="C277" s="114" t="s">
        <v>2569</v>
      </c>
      <c r="D277" s="115" t="s">
        <v>2611</v>
      </c>
      <c r="E277" s="116">
        <v>2700</v>
      </c>
      <c r="F277" s="116">
        <v>2700</v>
      </c>
      <c r="G277" s="116">
        <v>0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  <c r="M277" s="116">
        <v>0</v>
      </c>
      <c r="N277" s="116">
        <v>0</v>
      </c>
      <c r="O277" s="116">
        <f t="shared" si="4"/>
        <v>2700</v>
      </c>
    </row>
    <row r="278" spans="2:15" ht="153">
      <c r="B278" s="114" t="s">
        <v>2612</v>
      </c>
      <c r="C278" s="114" t="s">
        <v>2613</v>
      </c>
      <c r="D278" s="119" t="s">
        <v>1237</v>
      </c>
      <c r="E278" s="116">
        <v>1000</v>
      </c>
      <c r="F278" s="116">
        <v>1000</v>
      </c>
      <c r="G278" s="116">
        <v>0</v>
      </c>
      <c r="H278" s="116">
        <v>0</v>
      </c>
      <c r="I278" s="116">
        <v>0</v>
      </c>
      <c r="J278" s="116">
        <v>0</v>
      </c>
      <c r="K278" s="116">
        <v>0</v>
      </c>
      <c r="L278" s="116">
        <v>0</v>
      </c>
      <c r="M278" s="116">
        <v>0</v>
      </c>
      <c r="N278" s="116">
        <v>0</v>
      </c>
      <c r="O278" s="116">
        <f t="shared" si="4"/>
        <v>1000</v>
      </c>
    </row>
    <row r="279" spans="2:15" ht="12.75">
      <c r="B279" s="114" t="s">
        <v>2614</v>
      </c>
      <c r="C279" s="114" t="s">
        <v>2569</v>
      </c>
      <c r="D279" s="115" t="s">
        <v>2615</v>
      </c>
      <c r="E279" s="116">
        <v>14022.7</v>
      </c>
      <c r="F279" s="116">
        <v>2.7</v>
      </c>
      <c r="G279" s="116">
        <v>0</v>
      </c>
      <c r="H279" s="116">
        <v>0</v>
      </c>
      <c r="I279" s="116">
        <v>14020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f t="shared" si="4"/>
        <v>14022.7</v>
      </c>
    </row>
    <row r="280" spans="2:15" ht="38.25">
      <c r="B280" s="114" t="s">
        <v>2616</v>
      </c>
      <c r="C280" s="114" t="s">
        <v>2617</v>
      </c>
      <c r="D280" s="115" t="s">
        <v>2618</v>
      </c>
      <c r="E280" s="116">
        <v>1603.5</v>
      </c>
      <c r="F280" s="116">
        <v>3.5</v>
      </c>
      <c r="G280" s="116">
        <v>0</v>
      </c>
      <c r="H280" s="116">
        <v>0</v>
      </c>
      <c r="I280" s="116">
        <v>1600</v>
      </c>
      <c r="J280" s="116">
        <v>0</v>
      </c>
      <c r="K280" s="116">
        <v>0</v>
      </c>
      <c r="L280" s="116">
        <v>0</v>
      </c>
      <c r="M280" s="116">
        <v>0</v>
      </c>
      <c r="N280" s="116">
        <v>0</v>
      </c>
      <c r="O280" s="116">
        <f t="shared" si="4"/>
        <v>1603.5</v>
      </c>
    </row>
    <row r="281" spans="2:15" ht="25.5">
      <c r="B281" s="106" t="s">
        <v>2619</v>
      </c>
      <c r="C281" s="109"/>
      <c r="D281" s="110" t="s">
        <v>2620</v>
      </c>
      <c r="E281" s="111">
        <v>110000</v>
      </c>
      <c r="F281" s="111">
        <v>0</v>
      </c>
      <c r="G281" s="111">
        <v>0</v>
      </c>
      <c r="H281" s="111">
        <v>0</v>
      </c>
      <c r="I281" s="111">
        <v>110000</v>
      </c>
      <c r="J281" s="111">
        <v>60000</v>
      </c>
      <c r="K281" s="111">
        <v>0</v>
      </c>
      <c r="L281" s="111">
        <v>0</v>
      </c>
      <c r="M281" s="111">
        <v>0</v>
      </c>
      <c r="N281" s="111">
        <v>60000</v>
      </c>
      <c r="O281" s="111">
        <f t="shared" si="4"/>
        <v>170000</v>
      </c>
    </row>
    <row r="282" spans="2:15" ht="27">
      <c r="B282" s="109" t="s">
        <v>2621</v>
      </c>
      <c r="C282" s="109"/>
      <c r="D282" s="112" t="s">
        <v>2620</v>
      </c>
      <c r="E282" s="113">
        <v>110000</v>
      </c>
      <c r="F282" s="113">
        <v>0</v>
      </c>
      <c r="G282" s="113">
        <v>0</v>
      </c>
      <c r="H282" s="113">
        <v>0</v>
      </c>
      <c r="I282" s="113">
        <v>110000</v>
      </c>
      <c r="J282" s="113">
        <v>60000</v>
      </c>
      <c r="K282" s="113">
        <v>0</v>
      </c>
      <c r="L282" s="113">
        <v>0</v>
      </c>
      <c r="M282" s="113">
        <v>0</v>
      </c>
      <c r="N282" s="113">
        <v>60000</v>
      </c>
      <c r="O282" s="113">
        <f t="shared" si="4"/>
        <v>170000</v>
      </c>
    </row>
    <row r="283" spans="2:15" ht="76.5">
      <c r="B283" s="114" t="s">
        <v>2622</v>
      </c>
      <c r="C283" s="114" t="s">
        <v>133</v>
      </c>
      <c r="D283" s="115" t="s">
        <v>2623</v>
      </c>
      <c r="E283" s="116">
        <v>110000</v>
      </c>
      <c r="F283" s="116">
        <v>0</v>
      </c>
      <c r="G283" s="116">
        <v>0</v>
      </c>
      <c r="H283" s="116">
        <v>0</v>
      </c>
      <c r="I283" s="116">
        <v>110000</v>
      </c>
      <c r="J283" s="116">
        <v>60000</v>
      </c>
      <c r="K283" s="116">
        <v>0</v>
      </c>
      <c r="L283" s="116">
        <v>0</v>
      </c>
      <c r="M283" s="116">
        <v>0</v>
      </c>
      <c r="N283" s="116">
        <v>60000</v>
      </c>
      <c r="O283" s="116">
        <f t="shared" si="4"/>
        <v>170000</v>
      </c>
    </row>
    <row r="284" spans="2:15" ht="13.5">
      <c r="B284" s="106" t="s">
        <v>2624</v>
      </c>
      <c r="C284" s="109"/>
      <c r="D284" s="110" t="s">
        <v>2625</v>
      </c>
      <c r="E284" s="111">
        <v>6911429.3999999985</v>
      </c>
      <c r="F284" s="111">
        <v>6203899.899999999</v>
      </c>
      <c r="G284" s="111">
        <v>788475.6</v>
      </c>
      <c r="H284" s="111">
        <v>190478.4</v>
      </c>
      <c r="I284" s="111">
        <v>707529.5</v>
      </c>
      <c r="J284" s="111">
        <v>3704244.7</v>
      </c>
      <c r="K284" s="111">
        <v>3053688.1</v>
      </c>
      <c r="L284" s="111">
        <v>58029.7</v>
      </c>
      <c r="M284" s="111">
        <v>15839.9</v>
      </c>
      <c r="N284" s="111">
        <v>650556.6</v>
      </c>
      <c r="O284" s="111">
        <f t="shared" si="4"/>
        <v>10615674.099999998</v>
      </c>
    </row>
    <row r="285" spans="2:15" ht="27">
      <c r="B285" s="109" t="s">
        <v>2626</v>
      </c>
      <c r="C285" s="109"/>
      <c r="D285" s="112" t="s">
        <v>2627</v>
      </c>
      <c r="E285" s="113">
        <v>6680407.999999998</v>
      </c>
      <c r="F285" s="113">
        <v>6007550.499999999</v>
      </c>
      <c r="G285" s="113">
        <v>788475.6</v>
      </c>
      <c r="H285" s="113">
        <v>190478.4</v>
      </c>
      <c r="I285" s="113">
        <v>672857.5</v>
      </c>
      <c r="J285" s="113">
        <v>3583187.3</v>
      </c>
      <c r="K285" s="113">
        <v>2974032.4</v>
      </c>
      <c r="L285" s="113">
        <v>58029.7</v>
      </c>
      <c r="M285" s="113">
        <v>15839.9</v>
      </c>
      <c r="N285" s="113">
        <v>609154.9</v>
      </c>
      <c r="O285" s="113">
        <f t="shared" si="4"/>
        <v>10263595.299999997</v>
      </c>
    </row>
    <row r="286" spans="2:15" ht="25.5">
      <c r="B286" s="114" t="s">
        <v>2628</v>
      </c>
      <c r="C286" s="114" t="s">
        <v>2546</v>
      </c>
      <c r="D286" s="115" t="s">
        <v>2629</v>
      </c>
      <c r="E286" s="116">
        <v>18891.8</v>
      </c>
      <c r="F286" s="116">
        <v>18891.8</v>
      </c>
      <c r="G286" s="116">
        <v>11967.1</v>
      </c>
      <c r="H286" s="116">
        <v>496.8</v>
      </c>
      <c r="I286" s="116">
        <v>0</v>
      </c>
      <c r="J286" s="116">
        <v>60</v>
      </c>
      <c r="K286" s="116">
        <v>60</v>
      </c>
      <c r="L286" s="116">
        <v>0</v>
      </c>
      <c r="M286" s="116">
        <v>0</v>
      </c>
      <c r="N286" s="116">
        <v>0</v>
      </c>
      <c r="O286" s="116">
        <f t="shared" si="4"/>
        <v>18951.8</v>
      </c>
    </row>
    <row r="287" spans="2:15" ht="25.5">
      <c r="B287" s="114" t="s">
        <v>2630</v>
      </c>
      <c r="C287" s="114" t="s">
        <v>153</v>
      </c>
      <c r="D287" s="115" t="s">
        <v>2631</v>
      </c>
      <c r="E287" s="116">
        <v>122232.9</v>
      </c>
      <c r="F287" s="116">
        <v>0</v>
      </c>
      <c r="G287" s="116">
        <v>0</v>
      </c>
      <c r="H287" s="116">
        <v>0</v>
      </c>
      <c r="I287" s="116">
        <v>122232.9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f t="shared" si="4"/>
        <v>122232.9</v>
      </c>
    </row>
    <row r="288" spans="2:15" ht="25.5">
      <c r="B288" s="114" t="s">
        <v>2632</v>
      </c>
      <c r="C288" s="114" t="s">
        <v>153</v>
      </c>
      <c r="D288" s="115" t="s">
        <v>2633</v>
      </c>
      <c r="E288" s="116">
        <v>10005.4</v>
      </c>
      <c r="F288" s="116">
        <v>822.6</v>
      </c>
      <c r="G288" s="116">
        <v>498.3</v>
      </c>
      <c r="H288" s="116">
        <v>9.7</v>
      </c>
      <c r="I288" s="116">
        <v>9182.8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f t="shared" si="4"/>
        <v>10005.4</v>
      </c>
    </row>
    <row r="289" spans="2:15" ht="51">
      <c r="B289" s="114" t="s">
        <v>2634</v>
      </c>
      <c r="C289" s="114" t="s">
        <v>2635</v>
      </c>
      <c r="D289" s="115" t="s">
        <v>2787</v>
      </c>
      <c r="E289" s="116">
        <v>60558.5</v>
      </c>
      <c r="F289" s="116">
        <v>0</v>
      </c>
      <c r="G289" s="116">
        <v>0</v>
      </c>
      <c r="H289" s="116">
        <v>0</v>
      </c>
      <c r="I289" s="116">
        <v>60558.5</v>
      </c>
      <c r="J289" s="116">
        <v>69403.4</v>
      </c>
      <c r="K289" s="116">
        <v>0</v>
      </c>
      <c r="L289" s="116">
        <v>0</v>
      </c>
      <c r="M289" s="116">
        <v>0</v>
      </c>
      <c r="N289" s="116">
        <v>69403.4</v>
      </c>
      <c r="O289" s="116">
        <f t="shared" si="4"/>
        <v>129961.9</v>
      </c>
    </row>
    <row r="290" spans="2:15" ht="51">
      <c r="B290" s="114" t="s">
        <v>2788</v>
      </c>
      <c r="C290" s="114" t="s">
        <v>156</v>
      </c>
      <c r="D290" s="115" t="s">
        <v>2789</v>
      </c>
      <c r="E290" s="116">
        <v>15274.1</v>
      </c>
      <c r="F290" s="116">
        <v>0</v>
      </c>
      <c r="G290" s="116">
        <v>0</v>
      </c>
      <c r="H290" s="116">
        <v>0</v>
      </c>
      <c r="I290" s="116">
        <v>15274.1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f t="shared" si="4"/>
        <v>15274.1</v>
      </c>
    </row>
    <row r="291" spans="2:15" ht="38.25">
      <c r="B291" s="114" t="s">
        <v>2790</v>
      </c>
      <c r="C291" s="114" t="s">
        <v>156</v>
      </c>
      <c r="D291" s="115" t="s">
        <v>2791</v>
      </c>
      <c r="E291" s="116">
        <v>30297.8</v>
      </c>
      <c r="F291" s="116">
        <v>1270.5</v>
      </c>
      <c r="G291" s="116">
        <v>28.2</v>
      </c>
      <c r="H291" s="116">
        <v>125.3</v>
      </c>
      <c r="I291" s="116">
        <v>29027.3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f t="shared" si="4"/>
        <v>30297.8</v>
      </c>
    </row>
    <row r="292" spans="2:15" ht="25.5">
      <c r="B292" s="114" t="s">
        <v>2792</v>
      </c>
      <c r="C292" s="114" t="s">
        <v>156</v>
      </c>
      <c r="D292" s="115" t="s">
        <v>2793</v>
      </c>
      <c r="E292" s="116">
        <v>9304.5</v>
      </c>
      <c r="F292" s="116">
        <v>9304.5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f t="shared" si="4"/>
        <v>9304.5</v>
      </c>
    </row>
    <row r="293" spans="2:15" ht="38.25">
      <c r="B293" s="114" t="s">
        <v>2794</v>
      </c>
      <c r="C293" s="114" t="s">
        <v>2635</v>
      </c>
      <c r="D293" s="115" t="s">
        <v>2795</v>
      </c>
      <c r="E293" s="116">
        <v>3526.6</v>
      </c>
      <c r="F293" s="116">
        <v>0</v>
      </c>
      <c r="G293" s="116">
        <v>0</v>
      </c>
      <c r="H293" s="116">
        <v>0</v>
      </c>
      <c r="I293" s="116">
        <v>3526.6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f t="shared" si="4"/>
        <v>3526.6</v>
      </c>
    </row>
    <row r="294" spans="2:15" ht="63.75">
      <c r="B294" s="114" t="s">
        <v>2796</v>
      </c>
      <c r="C294" s="114" t="s">
        <v>2536</v>
      </c>
      <c r="D294" s="115" t="s">
        <v>2797</v>
      </c>
      <c r="E294" s="116">
        <v>36527.4</v>
      </c>
      <c r="F294" s="116">
        <v>35027.4</v>
      </c>
      <c r="G294" s="116">
        <v>13096.9</v>
      </c>
      <c r="H294" s="116">
        <v>3525.5</v>
      </c>
      <c r="I294" s="116">
        <v>1500</v>
      </c>
      <c r="J294" s="116">
        <v>3831.5</v>
      </c>
      <c r="K294" s="116">
        <v>3111.5</v>
      </c>
      <c r="L294" s="116">
        <v>75.5</v>
      </c>
      <c r="M294" s="116">
        <v>197.5</v>
      </c>
      <c r="N294" s="116">
        <v>720</v>
      </c>
      <c r="O294" s="116">
        <f t="shared" si="4"/>
        <v>40358.9</v>
      </c>
    </row>
    <row r="295" spans="2:15" ht="25.5">
      <c r="B295" s="114" t="s">
        <v>2798</v>
      </c>
      <c r="C295" s="114" t="s">
        <v>2799</v>
      </c>
      <c r="D295" s="115" t="s">
        <v>2800</v>
      </c>
      <c r="E295" s="116">
        <v>21200.8</v>
      </c>
      <c r="F295" s="116">
        <v>19900.8</v>
      </c>
      <c r="G295" s="116">
        <v>8199.9</v>
      </c>
      <c r="H295" s="116">
        <v>3245.4</v>
      </c>
      <c r="I295" s="116">
        <v>1300</v>
      </c>
      <c r="J295" s="116">
        <v>1031.9</v>
      </c>
      <c r="K295" s="116">
        <v>947.9</v>
      </c>
      <c r="L295" s="116">
        <v>268.1</v>
      </c>
      <c r="M295" s="116">
        <v>106.2</v>
      </c>
      <c r="N295" s="116">
        <v>84</v>
      </c>
      <c r="O295" s="116">
        <f t="shared" si="4"/>
        <v>22232.7</v>
      </c>
    </row>
    <row r="296" spans="2:15" ht="51">
      <c r="B296" s="114" t="s">
        <v>2801</v>
      </c>
      <c r="C296" s="114" t="s">
        <v>4027</v>
      </c>
      <c r="D296" s="115" t="s">
        <v>2802</v>
      </c>
      <c r="E296" s="116">
        <v>30259</v>
      </c>
      <c r="F296" s="116">
        <v>29759</v>
      </c>
      <c r="G296" s="116">
        <v>7328.6</v>
      </c>
      <c r="H296" s="116">
        <v>1200.5</v>
      </c>
      <c r="I296" s="116">
        <v>500</v>
      </c>
      <c r="J296" s="116">
        <v>4176.2</v>
      </c>
      <c r="K296" s="116">
        <v>3764.5</v>
      </c>
      <c r="L296" s="116">
        <v>879.8</v>
      </c>
      <c r="M296" s="116">
        <v>484.6</v>
      </c>
      <c r="N296" s="116">
        <v>411.7</v>
      </c>
      <c r="O296" s="116">
        <f t="shared" si="4"/>
        <v>34435.2</v>
      </c>
    </row>
    <row r="297" spans="2:15" ht="25.5">
      <c r="B297" s="114" t="s">
        <v>2803</v>
      </c>
      <c r="C297" s="114" t="s">
        <v>2804</v>
      </c>
      <c r="D297" s="115" t="s">
        <v>2805</v>
      </c>
      <c r="E297" s="116">
        <v>1727327.8</v>
      </c>
      <c r="F297" s="116">
        <v>1693117.8</v>
      </c>
      <c r="G297" s="116">
        <v>686373</v>
      </c>
      <c r="H297" s="116">
        <v>175924.7</v>
      </c>
      <c r="I297" s="116">
        <v>34210</v>
      </c>
      <c r="J297" s="116">
        <v>196311.7</v>
      </c>
      <c r="K297" s="116">
        <v>176020.6</v>
      </c>
      <c r="L297" s="116">
        <v>54608</v>
      </c>
      <c r="M297" s="116">
        <v>14210.9</v>
      </c>
      <c r="N297" s="116">
        <v>20291.1</v>
      </c>
      <c r="O297" s="116">
        <f t="shared" si="4"/>
        <v>1923639.5</v>
      </c>
    </row>
    <row r="298" spans="2:15" ht="38.25">
      <c r="B298" s="114" t="s">
        <v>2806</v>
      </c>
      <c r="C298" s="114" t="s">
        <v>2804</v>
      </c>
      <c r="D298" s="115" t="s">
        <v>2807</v>
      </c>
      <c r="E298" s="116">
        <v>31450.2</v>
      </c>
      <c r="F298" s="116">
        <v>30050.2</v>
      </c>
      <c r="G298" s="116">
        <v>18191.2</v>
      </c>
      <c r="H298" s="116">
        <v>1152.9</v>
      </c>
      <c r="I298" s="116">
        <v>1400</v>
      </c>
      <c r="J298" s="116">
        <v>308.2</v>
      </c>
      <c r="K298" s="116">
        <v>293.2</v>
      </c>
      <c r="L298" s="116">
        <v>26</v>
      </c>
      <c r="M298" s="116">
        <v>33</v>
      </c>
      <c r="N298" s="116">
        <v>15</v>
      </c>
      <c r="O298" s="116">
        <f t="shared" si="4"/>
        <v>31758.4</v>
      </c>
    </row>
    <row r="299" spans="2:15" ht="38.25">
      <c r="B299" s="114" t="s">
        <v>2808</v>
      </c>
      <c r="C299" s="114" t="s">
        <v>2539</v>
      </c>
      <c r="D299" s="115" t="s">
        <v>2809</v>
      </c>
      <c r="E299" s="116">
        <v>812243.9</v>
      </c>
      <c r="F299" s="116">
        <v>801319.9</v>
      </c>
      <c r="G299" s="116">
        <v>0</v>
      </c>
      <c r="H299" s="116">
        <v>0</v>
      </c>
      <c r="I299" s="116">
        <v>10924</v>
      </c>
      <c r="J299" s="116">
        <v>306000</v>
      </c>
      <c r="K299" s="116">
        <v>275019</v>
      </c>
      <c r="L299" s="116">
        <v>0</v>
      </c>
      <c r="M299" s="116">
        <v>0</v>
      </c>
      <c r="N299" s="116">
        <v>30981</v>
      </c>
      <c r="O299" s="116">
        <f t="shared" si="4"/>
        <v>1118243.9</v>
      </c>
    </row>
    <row r="300" spans="2:15" ht="38.25">
      <c r="B300" s="114" t="s">
        <v>2810</v>
      </c>
      <c r="C300" s="114" t="s">
        <v>3767</v>
      </c>
      <c r="D300" s="115" t="s">
        <v>2811</v>
      </c>
      <c r="E300" s="116">
        <v>2680430.5</v>
      </c>
      <c r="F300" s="116">
        <v>2620730.5</v>
      </c>
      <c r="G300" s="116">
        <v>0</v>
      </c>
      <c r="H300" s="116">
        <v>0</v>
      </c>
      <c r="I300" s="116">
        <v>59700</v>
      </c>
      <c r="J300" s="116">
        <v>2597669.8</v>
      </c>
      <c r="K300" s="116">
        <v>2250851.8</v>
      </c>
      <c r="L300" s="116">
        <v>0</v>
      </c>
      <c r="M300" s="116">
        <v>0</v>
      </c>
      <c r="N300" s="116">
        <v>346818</v>
      </c>
      <c r="O300" s="116">
        <f t="shared" si="4"/>
        <v>5278100.3</v>
      </c>
    </row>
    <row r="301" spans="2:15" ht="25.5">
      <c r="B301" s="114" t="s">
        <v>2812</v>
      </c>
      <c r="C301" s="114" t="s">
        <v>2813</v>
      </c>
      <c r="D301" s="115" t="s">
        <v>2814</v>
      </c>
      <c r="E301" s="116">
        <v>38125.1</v>
      </c>
      <c r="F301" s="116">
        <v>38125.1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  <c r="M301" s="116">
        <v>0</v>
      </c>
      <c r="N301" s="116">
        <v>0</v>
      </c>
      <c r="O301" s="116">
        <f t="shared" si="4"/>
        <v>38125.1</v>
      </c>
    </row>
    <row r="302" spans="2:15" ht="25.5">
      <c r="B302" s="114" t="s">
        <v>2815</v>
      </c>
      <c r="C302" s="114" t="s">
        <v>2546</v>
      </c>
      <c r="D302" s="115" t="s">
        <v>2816</v>
      </c>
      <c r="E302" s="116">
        <v>1662.5</v>
      </c>
      <c r="F302" s="116">
        <v>1662.5</v>
      </c>
      <c r="G302" s="116">
        <v>0</v>
      </c>
      <c r="H302" s="116">
        <v>0</v>
      </c>
      <c r="I302" s="116">
        <v>0</v>
      </c>
      <c r="J302" s="116">
        <v>0</v>
      </c>
      <c r="K302" s="116">
        <v>0</v>
      </c>
      <c r="L302" s="116">
        <v>0</v>
      </c>
      <c r="M302" s="116">
        <v>0</v>
      </c>
      <c r="N302" s="116">
        <v>0</v>
      </c>
      <c r="O302" s="116">
        <f t="shared" si="4"/>
        <v>1662.5</v>
      </c>
    </row>
    <row r="303" spans="2:15" ht="127.5">
      <c r="B303" s="114" t="s">
        <v>2817</v>
      </c>
      <c r="C303" s="114" t="s">
        <v>2813</v>
      </c>
      <c r="D303" s="119" t="s">
        <v>2951</v>
      </c>
      <c r="E303" s="116">
        <v>27083</v>
      </c>
      <c r="F303" s="116">
        <v>0</v>
      </c>
      <c r="G303" s="116">
        <v>0</v>
      </c>
      <c r="H303" s="116">
        <v>0</v>
      </c>
      <c r="I303" s="116">
        <v>27083</v>
      </c>
      <c r="J303" s="116">
        <v>0</v>
      </c>
      <c r="K303" s="116">
        <v>0</v>
      </c>
      <c r="L303" s="116">
        <v>0</v>
      </c>
      <c r="M303" s="116">
        <v>0</v>
      </c>
      <c r="N303" s="116">
        <v>0</v>
      </c>
      <c r="O303" s="116">
        <f t="shared" si="4"/>
        <v>27083</v>
      </c>
    </row>
    <row r="304" spans="2:15" ht="63.75">
      <c r="B304" s="114" t="s">
        <v>2818</v>
      </c>
      <c r="C304" s="114" t="s">
        <v>2546</v>
      </c>
      <c r="D304" s="115" t="s">
        <v>2819</v>
      </c>
      <c r="E304" s="116">
        <v>31900</v>
      </c>
      <c r="F304" s="116">
        <v>31900</v>
      </c>
      <c r="G304" s="116">
        <v>0</v>
      </c>
      <c r="H304" s="116">
        <v>0</v>
      </c>
      <c r="I304" s="116">
        <v>0</v>
      </c>
      <c r="J304" s="116">
        <v>0</v>
      </c>
      <c r="K304" s="116">
        <v>0</v>
      </c>
      <c r="L304" s="116">
        <v>0</v>
      </c>
      <c r="M304" s="116">
        <v>0</v>
      </c>
      <c r="N304" s="116">
        <v>0</v>
      </c>
      <c r="O304" s="116">
        <f t="shared" si="4"/>
        <v>31900</v>
      </c>
    </row>
    <row r="305" spans="2:15" ht="89.25">
      <c r="B305" s="114" t="s">
        <v>2820</v>
      </c>
      <c r="C305" s="114" t="s">
        <v>2813</v>
      </c>
      <c r="D305" s="115" t="s">
        <v>2821</v>
      </c>
      <c r="E305" s="116">
        <v>129376.8</v>
      </c>
      <c r="F305" s="116">
        <v>8831.4</v>
      </c>
      <c r="G305" s="116">
        <v>0</v>
      </c>
      <c r="H305" s="116">
        <v>0</v>
      </c>
      <c r="I305" s="116">
        <v>120545.4</v>
      </c>
      <c r="J305" s="116">
        <v>0</v>
      </c>
      <c r="K305" s="116">
        <v>0</v>
      </c>
      <c r="L305" s="116">
        <v>0</v>
      </c>
      <c r="M305" s="116">
        <v>0</v>
      </c>
      <c r="N305" s="116">
        <v>0</v>
      </c>
      <c r="O305" s="116">
        <f t="shared" si="4"/>
        <v>129376.8</v>
      </c>
    </row>
    <row r="306" spans="2:15" ht="25.5">
      <c r="B306" s="114" t="s">
        <v>2822</v>
      </c>
      <c r="C306" s="114" t="s">
        <v>2546</v>
      </c>
      <c r="D306" s="115" t="s">
        <v>2823</v>
      </c>
      <c r="E306" s="116">
        <v>32254.1</v>
      </c>
      <c r="F306" s="116">
        <v>29254.1</v>
      </c>
      <c r="G306" s="116">
        <v>16935.1</v>
      </c>
      <c r="H306" s="116">
        <v>649.8</v>
      </c>
      <c r="I306" s="116">
        <v>3000</v>
      </c>
      <c r="J306" s="116">
        <v>4812.8</v>
      </c>
      <c r="K306" s="116">
        <v>3878.5</v>
      </c>
      <c r="L306" s="116">
        <v>1322</v>
      </c>
      <c r="M306" s="116">
        <v>228.1</v>
      </c>
      <c r="N306" s="116">
        <v>934.3</v>
      </c>
      <c r="O306" s="116">
        <f t="shared" si="4"/>
        <v>37066.9</v>
      </c>
    </row>
    <row r="307" spans="2:15" ht="38.25">
      <c r="B307" s="114" t="s">
        <v>2824</v>
      </c>
      <c r="C307" s="114" t="s">
        <v>785</v>
      </c>
      <c r="D307" s="115" t="s">
        <v>2825</v>
      </c>
      <c r="E307" s="116">
        <v>153.6</v>
      </c>
      <c r="F307" s="116">
        <v>153.6</v>
      </c>
      <c r="G307" s="116">
        <v>97.5</v>
      </c>
      <c r="H307" s="116">
        <v>6.7</v>
      </c>
      <c r="I307" s="116">
        <v>0</v>
      </c>
      <c r="J307" s="116">
        <v>0</v>
      </c>
      <c r="K307" s="116">
        <v>0</v>
      </c>
      <c r="L307" s="116">
        <v>0</v>
      </c>
      <c r="M307" s="116">
        <v>0</v>
      </c>
      <c r="N307" s="116">
        <v>0</v>
      </c>
      <c r="O307" s="116">
        <f t="shared" si="4"/>
        <v>153.6</v>
      </c>
    </row>
    <row r="308" spans="2:15" ht="12.75">
      <c r="B308" s="114" t="s">
        <v>2826</v>
      </c>
      <c r="C308" s="114" t="s">
        <v>4024</v>
      </c>
      <c r="D308" s="115" t="s">
        <v>2827</v>
      </c>
      <c r="E308" s="116">
        <v>972.7</v>
      </c>
      <c r="F308" s="116">
        <v>972.7</v>
      </c>
      <c r="G308" s="116">
        <v>603.5</v>
      </c>
      <c r="H308" s="116">
        <v>40.4</v>
      </c>
      <c r="I308" s="116">
        <v>0</v>
      </c>
      <c r="J308" s="116">
        <v>361.4</v>
      </c>
      <c r="K308" s="116">
        <v>295.5</v>
      </c>
      <c r="L308" s="116">
        <v>99</v>
      </c>
      <c r="M308" s="116">
        <v>3</v>
      </c>
      <c r="N308" s="116">
        <v>65.9</v>
      </c>
      <c r="O308" s="116">
        <f t="shared" si="4"/>
        <v>1334.1</v>
      </c>
    </row>
    <row r="309" spans="2:15" ht="25.5">
      <c r="B309" s="114" t="s">
        <v>2828</v>
      </c>
      <c r="C309" s="114" t="s">
        <v>1961</v>
      </c>
      <c r="D309" s="115" t="s">
        <v>2829</v>
      </c>
      <c r="E309" s="116">
        <v>58.1</v>
      </c>
      <c r="F309" s="116">
        <v>58.1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  <c r="M309" s="116">
        <v>0</v>
      </c>
      <c r="N309" s="116">
        <v>0</v>
      </c>
      <c r="O309" s="116">
        <f t="shared" si="4"/>
        <v>58.1</v>
      </c>
    </row>
    <row r="310" spans="2:15" ht="25.5">
      <c r="B310" s="114" t="s">
        <v>2830</v>
      </c>
      <c r="C310" s="114" t="s">
        <v>114</v>
      </c>
      <c r="D310" s="115" t="s">
        <v>2831</v>
      </c>
      <c r="E310" s="116">
        <v>11623.3</v>
      </c>
      <c r="F310" s="116">
        <v>0</v>
      </c>
      <c r="G310" s="116">
        <v>0</v>
      </c>
      <c r="H310" s="116">
        <v>0</v>
      </c>
      <c r="I310" s="116">
        <v>11623.3</v>
      </c>
      <c r="J310" s="116">
        <v>20</v>
      </c>
      <c r="K310" s="116">
        <v>0</v>
      </c>
      <c r="L310" s="116">
        <v>0</v>
      </c>
      <c r="M310" s="116">
        <v>0</v>
      </c>
      <c r="N310" s="116">
        <v>20</v>
      </c>
      <c r="O310" s="116">
        <f t="shared" si="4"/>
        <v>11643.3</v>
      </c>
    </row>
    <row r="311" spans="2:15" ht="12.75">
      <c r="B311" s="114" t="s">
        <v>2832</v>
      </c>
      <c r="C311" s="114" t="s">
        <v>2833</v>
      </c>
      <c r="D311" s="115" t="s">
        <v>2834</v>
      </c>
      <c r="E311" s="116">
        <v>1930.3</v>
      </c>
      <c r="F311" s="116">
        <v>0</v>
      </c>
      <c r="G311" s="116">
        <v>0</v>
      </c>
      <c r="H311" s="116">
        <v>0</v>
      </c>
      <c r="I311" s="116">
        <v>1930.3</v>
      </c>
      <c r="J311" s="116">
        <v>0</v>
      </c>
      <c r="K311" s="116">
        <v>0</v>
      </c>
      <c r="L311" s="116">
        <v>0</v>
      </c>
      <c r="M311" s="116">
        <v>0</v>
      </c>
      <c r="N311" s="116">
        <v>0</v>
      </c>
      <c r="O311" s="116">
        <f t="shared" si="4"/>
        <v>1930.3</v>
      </c>
    </row>
    <row r="312" spans="2:15" ht="25.5">
      <c r="B312" s="114" t="s">
        <v>2835</v>
      </c>
      <c r="C312" s="114" t="s">
        <v>3800</v>
      </c>
      <c r="D312" s="115" t="s">
        <v>2836</v>
      </c>
      <c r="E312" s="116">
        <v>40830.4</v>
      </c>
      <c r="F312" s="116">
        <v>32830.4</v>
      </c>
      <c r="G312" s="116">
        <v>10458.8</v>
      </c>
      <c r="H312" s="116">
        <v>2578.5</v>
      </c>
      <c r="I312" s="116">
        <v>8000</v>
      </c>
      <c r="J312" s="116">
        <v>2251.1</v>
      </c>
      <c r="K312" s="116">
        <v>1712.8</v>
      </c>
      <c r="L312" s="116">
        <v>201.5</v>
      </c>
      <c r="M312" s="116">
        <v>441.6</v>
      </c>
      <c r="N312" s="116">
        <v>538.3</v>
      </c>
      <c r="O312" s="116">
        <f t="shared" si="4"/>
        <v>43081.5</v>
      </c>
    </row>
    <row r="313" spans="2:15" ht="38.25">
      <c r="B313" s="114" t="s">
        <v>2837</v>
      </c>
      <c r="C313" s="114" t="s">
        <v>159</v>
      </c>
      <c r="D313" s="115" t="s">
        <v>1020</v>
      </c>
      <c r="E313" s="116">
        <v>3135.6</v>
      </c>
      <c r="F313" s="116">
        <v>3135.6</v>
      </c>
      <c r="G313" s="116">
        <v>2193.2</v>
      </c>
      <c r="H313" s="116">
        <v>128</v>
      </c>
      <c r="I313" s="116">
        <v>0</v>
      </c>
      <c r="J313" s="116">
        <v>1409.3</v>
      </c>
      <c r="K313" s="116">
        <v>1329.3</v>
      </c>
      <c r="L313" s="116">
        <v>409.8</v>
      </c>
      <c r="M313" s="116">
        <v>105</v>
      </c>
      <c r="N313" s="116">
        <v>80</v>
      </c>
      <c r="O313" s="116">
        <f t="shared" si="4"/>
        <v>4544.9</v>
      </c>
    </row>
    <row r="314" spans="2:15" ht="25.5">
      <c r="B314" s="114" t="s">
        <v>1021</v>
      </c>
      <c r="C314" s="114" t="s">
        <v>153</v>
      </c>
      <c r="D314" s="115" t="s">
        <v>1022</v>
      </c>
      <c r="E314" s="116">
        <v>9321</v>
      </c>
      <c r="F314" s="116">
        <v>0</v>
      </c>
      <c r="G314" s="116">
        <v>0</v>
      </c>
      <c r="H314" s="116">
        <v>0</v>
      </c>
      <c r="I314" s="116">
        <v>9321</v>
      </c>
      <c r="J314" s="116">
        <v>1260</v>
      </c>
      <c r="K314" s="116">
        <v>6.8</v>
      </c>
      <c r="L314" s="116">
        <v>0</v>
      </c>
      <c r="M314" s="116">
        <v>0</v>
      </c>
      <c r="N314" s="116">
        <v>1253.2</v>
      </c>
      <c r="O314" s="116">
        <f t="shared" si="4"/>
        <v>10581</v>
      </c>
    </row>
    <row r="315" spans="2:15" ht="38.25">
      <c r="B315" s="114" t="s">
        <v>1023</v>
      </c>
      <c r="C315" s="114" t="s">
        <v>156</v>
      </c>
      <c r="D315" s="115" t="s">
        <v>1024</v>
      </c>
      <c r="E315" s="116">
        <v>10780.5</v>
      </c>
      <c r="F315" s="116">
        <v>3131.7</v>
      </c>
      <c r="G315" s="116">
        <v>1348.7</v>
      </c>
      <c r="H315" s="116">
        <v>208.6</v>
      </c>
      <c r="I315" s="116">
        <v>7648.8</v>
      </c>
      <c r="J315" s="116">
        <v>354.7</v>
      </c>
      <c r="K315" s="116">
        <v>334.7</v>
      </c>
      <c r="L315" s="116">
        <v>140</v>
      </c>
      <c r="M315" s="116">
        <v>30</v>
      </c>
      <c r="N315" s="116">
        <v>20</v>
      </c>
      <c r="O315" s="116">
        <f t="shared" si="4"/>
        <v>11135.2</v>
      </c>
    </row>
    <row r="316" spans="2:15" ht="38.25">
      <c r="B316" s="114" t="s">
        <v>1025</v>
      </c>
      <c r="C316" s="114" t="s">
        <v>3767</v>
      </c>
      <c r="D316" s="115" t="s">
        <v>1026</v>
      </c>
      <c r="E316" s="116">
        <v>66698.3</v>
      </c>
      <c r="F316" s="116">
        <v>66398.3</v>
      </c>
      <c r="G316" s="116">
        <v>0</v>
      </c>
      <c r="H316" s="116">
        <v>0</v>
      </c>
      <c r="I316" s="116">
        <v>300</v>
      </c>
      <c r="J316" s="116">
        <v>38960</v>
      </c>
      <c r="K316" s="116">
        <v>21460</v>
      </c>
      <c r="L316" s="116">
        <v>0</v>
      </c>
      <c r="M316" s="116">
        <v>0</v>
      </c>
      <c r="N316" s="116">
        <v>17500</v>
      </c>
      <c r="O316" s="116">
        <f t="shared" si="4"/>
        <v>105658.3</v>
      </c>
    </row>
    <row r="317" spans="2:15" ht="38.25">
      <c r="B317" s="114" t="s">
        <v>1027</v>
      </c>
      <c r="C317" s="114" t="s">
        <v>2804</v>
      </c>
      <c r="D317" s="115" t="s">
        <v>1028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25000</v>
      </c>
      <c r="K317" s="116">
        <v>0</v>
      </c>
      <c r="L317" s="116">
        <v>0</v>
      </c>
      <c r="M317" s="116">
        <v>0</v>
      </c>
      <c r="N317" s="116">
        <v>25000</v>
      </c>
      <c r="O317" s="116">
        <f t="shared" si="4"/>
        <v>25000</v>
      </c>
    </row>
    <row r="318" spans="2:15" ht="38.25">
      <c r="B318" s="114" t="s">
        <v>1029</v>
      </c>
      <c r="C318" s="114" t="s">
        <v>3767</v>
      </c>
      <c r="D318" s="115" t="s">
        <v>1030</v>
      </c>
      <c r="E318" s="116">
        <v>236036.8</v>
      </c>
      <c r="F318" s="116">
        <v>232036.8</v>
      </c>
      <c r="G318" s="116">
        <v>0</v>
      </c>
      <c r="H318" s="116">
        <v>0</v>
      </c>
      <c r="I318" s="116">
        <v>4000</v>
      </c>
      <c r="J318" s="116">
        <v>93115.3</v>
      </c>
      <c r="K318" s="116">
        <v>80615.3</v>
      </c>
      <c r="L318" s="116">
        <v>0</v>
      </c>
      <c r="M318" s="116">
        <v>0</v>
      </c>
      <c r="N318" s="116">
        <v>12500</v>
      </c>
      <c r="O318" s="116">
        <f t="shared" si="4"/>
        <v>329152.1</v>
      </c>
    </row>
    <row r="319" spans="2:15" ht="102">
      <c r="B319" s="114" t="s">
        <v>1031</v>
      </c>
      <c r="C319" s="114" t="s">
        <v>2546</v>
      </c>
      <c r="D319" s="115" t="s">
        <v>1032</v>
      </c>
      <c r="E319" s="116">
        <v>123319.2</v>
      </c>
      <c r="F319" s="116">
        <v>123319.2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f t="shared" si="4"/>
        <v>123319.2</v>
      </c>
    </row>
    <row r="320" spans="2:15" ht="63.75">
      <c r="B320" s="114" t="s">
        <v>1033</v>
      </c>
      <c r="C320" s="114" t="s">
        <v>2546</v>
      </c>
      <c r="D320" s="115" t="s">
        <v>1034</v>
      </c>
      <c r="E320" s="116">
        <v>45241.4</v>
      </c>
      <c r="F320" s="116">
        <v>39188.7</v>
      </c>
      <c r="G320" s="116">
        <v>11155.6</v>
      </c>
      <c r="H320" s="116">
        <v>1185.6</v>
      </c>
      <c r="I320" s="116">
        <v>6052.7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f t="shared" si="4"/>
        <v>45241.4</v>
      </c>
    </row>
    <row r="321" spans="2:15" ht="25.5">
      <c r="B321" s="114" t="s">
        <v>1035</v>
      </c>
      <c r="C321" s="114" t="s">
        <v>3767</v>
      </c>
      <c r="D321" s="115" t="s">
        <v>1036</v>
      </c>
      <c r="E321" s="116">
        <v>140845.2</v>
      </c>
      <c r="F321" s="116">
        <v>102845.2</v>
      </c>
      <c r="G321" s="116">
        <v>0</v>
      </c>
      <c r="H321" s="116">
        <v>0</v>
      </c>
      <c r="I321" s="116">
        <v>38000</v>
      </c>
      <c r="J321" s="116">
        <v>172400</v>
      </c>
      <c r="K321" s="116">
        <v>122400</v>
      </c>
      <c r="L321" s="116">
        <v>0</v>
      </c>
      <c r="M321" s="116">
        <v>0</v>
      </c>
      <c r="N321" s="116">
        <v>50000</v>
      </c>
      <c r="O321" s="116">
        <f t="shared" si="4"/>
        <v>313245.2</v>
      </c>
    </row>
    <row r="322" spans="2:15" ht="25.5">
      <c r="B322" s="114" t="s">
        <v>1037</v>
      </c>
      <c r="C322" s="114" t="s">
        <v>1948</v>
      </c>
      <c r="D322" s="115" t="s">
        <v>1038</v>
      </c>
      <c r="E322" s="116">
        <v>20000</v>
      </c>
      <c r="F322" s="116">
        <v>20000</v>
      </c>
      <c r="G322" s="116">
        <v>0</v>
      </c>
      <c r="H322" s="116">
        <v>0</v>
      </c>
      <c r="I322" s="116">
        <v>0</v>
      </c>
      <c r="J322" s="116">
        <v>100</v>
      </c>
      <c r="K322" s="116">
        <v>100</v>
      </c>
      <c r="L322" s="116">
        <v>0</v>
      </c>
      <c r="M322" s="116">
        <v>0</v>
      </c>
      <c r="N322" s="116">
        <v>0</v>
      </c>
      <c r="O322" s="116">
        <f t="shared" si="4"/>
        <v>20100</v>
      </c>
    </row>
    <row r="323" spans="2:15" ht="38.25">
      <c r="B323" s="114" t="s">
        <v>1039</v>
      </c>
      <c r="C323" s="114" t="s">
        <v>3767</v>
      </c>
      <c r="D323" s="115" t="s">
        <v>1040</v>
      </c>
      <c r="E323" s="116">
        <v>8512.1</v>
      </c>
      <c r="F323" s="116">
        <v>8512.1</v>
      </c>
      <c r="G323" s="116">
        <v>0</v>
      </c>
      <c r="H323" s="116">
        <v>0</v>
      </c>
      <c r="I323" s="116">
        <v>0</v>
      </c>
      <c r="J323" s="116">
        <v>4350</v>
      </c>
      <c r="K323" s="116">
        <v>2850</v>
      </c>
      <c r="L323" s="116">
        <v>0</v>
      </c>
      <c r="M323" s="116">
        <v>0</v>
      </c>
      <c r="N323" s="116">
        <v>1500</v>
      </c>
      <c r="O323" s="116">
        <f t="shared" si="4"/>
        <v>12862.1</v>
      </c>
    </row>
    <row r="324" spans="2:15" ht="63.75">
      <c r="B324" s="114" t="s">
        <v>1041</v>
      </c>
      <c r="C324" s="114" t="s">
        <v>156</v>
      </c>
      <c r="D324" s="115" t="s">
        <v>1042</v>
      </c>
      <c r="E324" s="116">
        <v>3416</v>
      </c>
      <c r="F324" s="116">
        <v>0</v>
      </c>
      <c r="G324" s="116">
        <v>0</v>
      </c>
      <c r="H324" s="116">
        <v>0</v>
      </c>
      <c r="I324" s="116">
        <v>3416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f t="shared" si="4"/>
        <v>3416</v>
      </c>
    </row>
    <row r="325" spans="2:15" ht="25.5">
      <c r="B325" s="114" t="s">
        <v>1043</v>
      </c>
      <c r="C325" s="114" t="s">
        <v>153</v>
      </c>
      <c r="D325" s="115" t="s">
        <v>1044</v>
      </c>
      <c r="E325" s="116">
        <v>1194.8</v>
      </c>
      <c r="F325" s="116">
        <v>0</v>
      </c>
      <c r="G325" s="116">
        <v>0</v>
      </c>
      <c r="H325" s="116">
        <v>0</v>
      </c>
      <c r="I325" s="116">
        <v>1194.8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f t="shared" si="4"/>
        <v>1194.8</v>
      </c>
    </row>
    <row r="326" spans="2:15" ht="25.5">
      <c r="B326" s="114" t="s">
        <v>1045</v>
      </c>
      <c r="C326" s="114" t="s">
        <v>2533</v>
      </c>
      <c r="D326" s="115" t="s">
        <v>1046</v>
      </c>
      <c r="E326" s="116">
        <v>10506</v>
      </c>
      <c r="F326" s="116">
        <v>5000</v>
      </c>
      <c r="G326" s="116">
        <v>0</v>
      </c>
      <c r="H326" s="116">
        <v>0</v>
      </c>
      <c r="I326" s="116">
        <v>5506</v>
      </c>
      <c r="J326" s="116">
        <v>60000</v>
      </c>
      <c r="K326" s="116">
        <v>28981</v>
      </c>
      <c r="L326" s="116">
        <v>0</v>
      </c>
      <c r="M326" s="116">
        <v>0</v>
      </c>
      <c r="N326" s="116">
        <v>31019</v>
      </c>
      <c r="O326" s="116">
        <f t="shared" si="4"/>
        <v>70506</v>
      </c>
    </row>
    <row r="327" spans="2:15" ht="51">
      <c r="B327" s="114" t="s">
        <v>1047</v>
      </c>
      <c r="C327" s="114" t="s">
        <v>3767</v>
      </c>
      <c r="D327" s="115" t="s">
        <v>1048</v>
      </c>
      <c r="E327" s="116">
        <v>75900</v>
      </c>
      <c r="F327" s="116">
        <v>0</v>
      </c>
      <c r="G327" s="116">
        <v>0</v>
      </c>
      <c r="H327" s="116">
        <v>0</v>
      </c>
      <c r="I327" s="116">
        <v>75900</v>
      </c>
      <c r="J327" s="116">
        <v>0</v>
      </c>
      <c r="K327" s="116">
        <v>0</v>
      </c>
      <c r="L327" s="116">
        <v>0</v>
      </c>
      <c r="M327" s="116">
        <v>0</v>
      </c>
      <c r="N327" s="116">
        <v>0</v>
      </c>
      <c r="O327" s="116">
        <f aca="true" t="shared" si="5" ref="O327:O390">J327+E327</f>
        <v>75900</v>
      </c>
    </row>
    <row r="328" spans="2:15" ht="27">
      <c r="B328" s="109" t="s">
        <v>1049</v>
      </c>
      <c r="C328" s="109"/>
      <c r="D328" s="112" t="s">
        <v>1050</v>
      </c>
      <c r="E328" s="113">
        <v>0</v>
      </c>
      <c r="F328" s="113">
        <v>0</v>
      </c>
      <c r="G328" s="113">
        <v>0</v>
      </c>
      <c r="H328" s="113">
        <v>0</v>
      </c>
      <c r="I328" s="113">
        <v>0</v>
      </c>
      <c r="J328" s="113">
        <v>10700</v>
      </c>
      <c r="K328" s="113">
        <v>0</v>
      </c>
      <c r="L328" s="113">
        <v>0</v>
      </c>
      <c r="M328" s="113">
        <v>0</v>
      </c>
      <c r="N328" s="113">
        <v>10700</v>
      </c>
      <c r="O328" s="113">
        <f t="shared" si="5"/>
        <v>10700</v>
      </c>
    </row>
    <row r="329" spans="2:15" ht="25.5">
      <c r="B329" s="114" t="s">
        <v>1051</v>
      </c>
      <c r="C329" s="114" t="s">
        <v>808</v>
      </c>
      <c r="D329" s="115" t="s">
        <v>1052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116">
        <v>10700</v>
      </c>
      <c r="K329" s="116">
        <v>0</v>
      </c>
      <c r="L329" s="116">
        <v>0</v>
      </c>
      <c r="M329" s="116">
        <v>0</v>
      </c>
      <c r="N329" s="116">
        <v>10700</v>
      </c>
      <c r="O329" s="116">
        <f t="shared" si="5"/>
        <v>10700</v>
      </c>
    </row>
    <row r="330" spans="2:15" ht="40.5">
      <c r="B330" s="109" t="s">
        <v>1053</v>
      </c>
      <c r="C330" s="109"/>
      <c r="D330" s="112" t="s">
        <v>1054</v>
      </c>
      <c r="E330" s="113">
        <v>231021.4</v>
      </c>
      <c r="F330" s="113">
        <v>196349.4</v>
      </c>
      <c r="G330" s="113">
        <v>0</v>
      </c>
      <c r="H330" s="113">
        <v>0</v>
      </c>
      <c r="I330" s="113">
        <v>34672</v>
      </c>
      <c r="J330" s="113">
        <v>110357.4</v>
      </c>
      <c r="K330" s="113">
        <v>79655.7</v>
      </c>
      <c r="L330" s="113">
        <v>0</v>
      </c>
      <c r="M330" s="113">
        <v>0</v>
      </c>
      <c r="N330" s="113">
        <v>30701.7</v>
      </c>
      <c r="O330" s="113">
        <f t="shared" si="5"/>
        <v>341378.8</v>
      </c>
    </row>
    <row r="331" spans="2:15" ht="38.25">
      <c r="B331" s="114" t="s">
        <v>1055</v>
      </c>
      <c r="C331" s="114" t="s">
        <v>153</v>
      </c>
      <c r="D331" s="115" t="s">
        <v>1056</v>
      </c>
      <c r="E331" s="116">
        <v>31836.1</v>
      </c>
      <c r="F331" s="116">
        <v>0</v>
      </c>
      <c r="G331" s="116">
        <v>0</v>
      </c>
      <c r="H331" s="116">
        <v>0</v>
      </c>
      <c r="I331" s="116">
        <v>31836.1</v>
      </c>
      <c r="J331" s="116">
        <v>1250</v>
      </c>
      <c r="K331" s="116">
        <v>0</v>
      </c>
      <c r="L331" s="116">
        <v>0</v>
      </c>
      <c r="M331" s="116">
        <v>0</v>
      </c>
      <c r="N331" s="116">
        <v>1250</v>
      </c>
      <c r="O331" s="116">
        <f t="shared" si="5"/>
        <v>33086.1</v>
      </c>
    </row>
    <row r="332" spans="2:15" ht="63.75">
      <c r="B332" s="114" t="s">
        <v>1057</v>
      </c>
      <c r="C332" s="114" t="s">
        <v>2635</v>
      </c>
      <c r="D332" s="115" t="s">
        <v>1058</v>
      </c>
      <c r="E332" s="116">
        <v>2835.9</v>
      </c>
      <c r="F332" s="116">
        <v>0</v>
      </c>
      <c r="G332" s="116">
        <v>0</v>
      </c>
      <c r="H332" s="116">
        <v>0</v>
      </c>
      <c r="I332" s="116">
        <v>2835.9</v>
      </c>
      <c r="J332" s="116">
        <v>2000</v>
      </c>
      <c r="K332" s="116">
        <v>0</v>
      </c>
      <c r="L332" s="116">
        <v>0</v>
      </c>
      <c r="M332" s="116">
        <v>0</v>
      </c>
      <c r="N332" s="116">
        <v>2000</v>
      </c>
      <c r="O332" s="116">
        <f t="shared" si="5"/>
        <v>4835.9</v>
      </c>
    </row>
    <row r="333" spans="2:15" ht="51">
      <c r="B333" s="114" t="s">
        <v>1059</v>
      </c>
      <c r="C333" s="114" t="s">
        <v>2635</v>
      </c>
      <c r="D333" s="115" t="s">
        <v>1060</v>
      </c>
      <c r="E333" s="116">
        <v>127.4</v>
      </c>
      <c r="F333" s="116">
        <v>127.4</v>
      </c>
      <c r="G333" s="116"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f t="shared" si="5"/>
        <v>127.4</v>
      </c>
    </row>
    <row r="334" spans="2:15" ht="38.25">
      <c r="B334" s="114" t="s">
        <v>1061</v>
      </c>
      <c r="C334" s="114" t="s">
        <v>3767</v>
      </c>
      <c r="D334" s="115" t="s">
        <v>1062</v>
      </c>
      <c r="E334" s="116">
        <v>196222</v>
      </c>
      <c r="F334" s="116">
        <v>196222</v>
      </c>
      <c r="G334" s="116">
        <v>0</v>
      </c>
      <c r="H334" s="116">
        <v>0</v>
      </c>
      <c r="I334" s="116">
        <v>0</v>
      </c>
      <c r="J334" s="116">
        <v>107107.4</v>
      </c>
      <c r="K334" s="116">
        <v>79655.7</v>
      </c>
      <c r="L334" s="116">
        <v>0</v>
      </c>
      <c r="M334" s="116">
        <v>0</v>
      </c>
      <c r="N334" s="116">
        <v>27451.7</v>
      </c>
      <c r="O334" s="116">
        <f t="shared" si="5"/>
        <v>303329.4</v>
      </c>
    </row>
    <row r="335" spans="2:15" ht="25.5">
      <c r="B335" s="106" t="s">
        <v>1063</v>
      </c>
      <c r="C335" s="109"/>
      <c r="D335" s="110" t="s">
        <v>1064</v>
      </c>
      <c r="E335" s="111">
        <v>707444.3</v>
      </c>
      <c r="F335" s="111">
        <v>535826.8</v>
      </c>
      <c r="G335" s="111">
        <v>0</v>
      </c>
      <c r="H335" s="111">
        <v>0</v>
      </c>
      <c r="I335" s="111">
        <v>171617.5</v>
      </c>
      <c r="J335" s="111">
        <v>70000</v>
      </c>
      <c r="K335" s="111">
        <v>0</v>
      </c>
      <c r="L335" s="111">
        <v>0</v>
      </c>
      <c r="M335" s="111">
        <v>0</v>
      </c>
      <c r="N335" s="111">
        <v>70000</v>
      </c>
      <c r="O335" s="111">
        <f t="shared" si="5"/>
        <v>777444.3</v>
      </c>
    </row>
    <row r="336" spans="2:15" ht="40.5">
      <c r="B336" s="109" t="s">
        <v>1065</v>
      </c>
      <c r="C336" s="109"/>
      <c r="D336" s="112" t="s">
        <v>1064</v>
      </c>
      <c r="E336" s="113">
        <v>707444.3</v>
      </c>
      <c r="F336" s="113">
        <v>535826.8</v>
      </c>
      <c r="G336" s="113">
        <v>0</v>
      </c>
      <c r="H336" s="113">
        <v>0</v>
      </c>
      <c r="I336" s="113">
        <v>171617.5</v>
      </c>
      <c r="J336" s="113">
        <v>70000</v>
      </c>
      <c r="K336" s="113">
        <v>0</v>
      </c>
      <c r="L336" s="113">
        <v>0</v>
      </c>
      <c r="M336" s="113">
        <v>0</v>
      </c>
      <c r="N336" s="113">
        <v>70000</v>
      </c>
      <c r="O336" s="113">
        <f t="shared" si="5"/>
        <v>777444.3</v>
      </c>
    </row>
    <row r="337" spans="2:15" ht="114.75">
      <c r="B337" s="114" t="s">
        <v>1066</v>
      </c>
      <c r="C337" s="114" t="s">
        <v>133</v>
      </c>
      <c r="D337" s="119" t="s">
        <v>2952</v>
      </c>
      <c r="E337" s="116">
        <v>535826.8</v>
      </c>
      <c r="F337" s="116">
        <v>535826.8</v>
      </c>
      <c r="G337" s="116">
        <v>0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f t="shared" si="5"/>
        <v>535826.8</v>
      </c>
    </row>
    <row r="338" spans="2:15" ht="63.75">
      <c r="B338" s="114" t="s">
        <v>1067</v>
      </c>
      <c r="C338" s="114" t="s">
        <v>133</v>
      </c>
      <c r="D338" s="115" t="s">
        <v>1068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70000</v>
      </c>
      <c r="K338" s="116">
        <v>0</v>
      </c>
      <c r="L338" s="116">
        <v>0</v>
      </c>
      <c r="M338" s="116">
        <v>0</v>
      </c>
      <c r="N338" s="116">
        <v>70000</v>
      </c>
      <c r="O338" s="116">
        <f t="shared" si="5"/>
        <v>70000</v>
      </c>
    </row>
    <row r="339" spans="2:15" ht="38.25">
      <c r="B339" s="114" t="s">
        <v>1069</v>
      </c>
      <c r="C339" s="114" t="s">
        <v>133</v>
      </c>
      <c r="D339" s="115" t="s">
        <v>1070</v>
      </c>
      <c r="E339" s="116">
        <v>10000</v>
      </c>
      <c r="F339" s="116">
        <v>0</v>
      </c>
      <c r="G339" s="116">
        <v>0</v>
      </c>
      <c r="H339" s="116">
        <v>0</v>
      </c>
      <c r="I339" s="116">
        <v>10000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f t="shared" si="5"/>
        <v>10000</v>
      </c>
    </row>
    <row r="340" spans="2:15" ht="63.75">
      <c r="B340" s="114" t="s">
        <v>1071</v>
      </c>
      <c r="C340" s="114" t="s">
        <v>133</v>
      </c>
      <c r="D340" s="115" t="s">
        <v>1072</v>
      </c>
      <c r="E340" s="116">
        <v>161617.5</v>
      </c>
      <c r="F340" s="116">
        <v>0</v>
      </c>
      <c r="G340" s="116">
        <v>0</v>
      </c>
      <c r="H340" s="116">
        <v>0</v>
      </c>
      <c r="I340" s="116">
        <v>161617.5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f t="shared" si="5"/>
        <v>161617.5</v>
      </c>
    </row>
    <row r="341" spans="2:15" ht="25.5">
      <c r="B341" s="106" t="s">
        <v>1073</v>
      </c>
      <c r="C341" s="109"/>
      <c r="D341" s="110" t="s">
        <v>1074</v>
      </c>
      <c r="E341" s="111">
        <v>3444666.1</v>
      </c>
      <c r="F341" s="111">
        <v>2391010.2</v>
      </c>
      <c r="G341" s="111">
        <v>719486.8</v>
      </c>
      <c r="H341" s="111">
        <v>99542.4</v>
      </c>
      <c r="I341" s="111">
        <v>1053655.9</v>
      </c>
      <c r="J341" s="111">
        <v>905533.6</v>
      </c>
      <c r="K341" s="111">
        <v>712894.3</v>
      </c>
      <c r="L341" s="111">
        <v>105376.8</v>
      </c>
      <c r="M341" s="111">
        <v>23929.9</v>
      </c>
      <c r="N341" s="111">
        <v>192639.3</v>
      </c>
      <c r="O341" s="111">
        <f t="shared" si="5"/>
        <v>4350199.7</v>
      </c>
    </row>
    <row r="342" spans="2:15" ht="27">
      <c r="B342" s="109" t="s">
        <v>1075</v>
      </c>
      <c r="C342" s="109"/>
      <c r="D342" s="112" t="s">
        <v>1076</v>
      </c>
      <c r="E342" s="113">
        <v>3444666.1</v>
      </c>
      <c r="F342" s="113">
        <v>2391010.2</v>
      </c>
      <c r="G342" s="113">
        <v>719486.8</v>
      </c>
      <c r="H342" s="113">
        <v>99542.4</v>
      </c>
      <c r="I342" s="113">
        <v>1053655.9</v>
      </c>
      <c r="J342" s="113">
        <v>905533.6</v>
      </c>
      <c r="K342" s="113">
        <v>712894.3</v>
      </c>
      <c r="L342" s="113">
        <v>105376.8</v>
      </c>
      <c r="M342" s="113">
        <v>23929.9</v>
      </c>
      <c r="N342" s="113">
        <v>192639.3</v>
      </c>
      <c r="O342" s="113">
        <f t="shared" si="5"/>
        <v>4350199.7</v>
      </c>
    </row>
    <row r="343" spans="2:15" ht="25.5">
      <c r="B343" s="114" t="s">
        <v>1010</v>
      </c>
      <c r="C343" s="114" t="s">
        <v>814</v>
      </c>
      <c r="D343" s="115" t="s">
        <v>1011</v>
      </c>
      <c r="E343" s="116">
        <v>16524.3</v>
      </c>
      <c r="F343" s="116">
        <v>14524.3</v>
      </c>
      <c r="G343" s="116">
        <v>9355.7</v>
      </c>
      <c r="H343" s="116">
        <v>814.1</v>
      </c>
      <c r="I343" s="116">
        <v>2000</v>
      </c>
      <c r="J343" s="116">
        <v>2225</v>
      </c>
      <c r="K343" s="116">
        <v>2129.2</v>
      </c>
      <c r="L343" s="116">
        <v>466.6</v>
      </c>
      <c r="M343" s="116">
        <v>30</v>
      </c>
      <c r="N343" s="116">
        <v>95.8</v>
      </c>
      <c r="O343" s="116">
        <f t="shared" si="5"/>
        <v>18749.3</v>
      </c>
    </row>
    <row r="344" spans="2:15" ht="25.5">
      <c r="B344" s="114" t="s">
        <v>1012</v>
      </c>
      <c r="C344" s="114" t="s">
        <v>153</v>
      </c>
      <c r="D344" s="115" t="s">
        <v>1013</v>
      </c>
      <c r="E344" s="116">
        <v>6101.9</v>
      </c>
      <c r="F344" s="116">
        <v>0</v>
      </c>
      <c r="G344" s="116">
        <v>0</v>
      </c>
      <c r="H344" s="116">
        <v>0</v>
      </c>
      <c r="I344" s="116">
        <v>6101.9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f t="shared" si="5"/>
        <v>6101.9</v>
      </c>
    </row>
    <row r="345" spans="2:15" ht="76.5">
      <c r="B345" s="114" t="s">
        <v>1014</v>
      </c>
      <c r="C345" s="114" t="s">
        <v>1015</v>
      </c>
      <c r="D345" s="115" t="s">
        <v>1016</v>
      </c>
      <c r="E345" s="116">
        <v>20989.2</v>
      </c>
      <c r="F345" s="116">
        <v>0</v>
      </c>
      <c r="G345" s="116">
        <v>0</v>
      </c>
      <c r="H345" s="116">
        <v>0</v>
      </c>
      <c r="I345" s="116">
        <v>20989.2</v>
      </c>
      <c r="J345" s="116">
        <v>14504.4</v>
      </c>
      <c r="K345" s="116">
        <v>0</v>
      </c>
      <c r="L345" s="116">
        <v>0</v>
      </c>
      <c r="M345" s="116">
        <v>0</v>
      </c>
      <c r="N345" s="116">
        <v>14504.4</v>
      </c>
      <c r="O345" s="116">
        <f t="shared" si="5"/>
        <v>35493.6</v>
      </c>
    </row>
    <row r="346" spans="2:15" ht="51">
      <c r="B346" s="114" t="s">
        <v>1017</v>
      </c>
      <c r="C346" s="114" t="s">
        <v>1015</v>
      </c>
      <c r="D346" s="115" t="s">
        <v>1018</v>
      </c>
      <c r="E346" s="116">
        <v>257.8</v>
      </c>
      <c r="F346" s="116">
        <v>257.8</v>
      </c>
      <c r="G346" s="116">
        <v>0</v>
      </c>
      <c r="H346" s="116">
        <v>53.6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0</v>
      </c>
      <c r="O346" s="116">
        <f t="shared" si="5"/>
        <v>257.8</v>
      </c>
    </row>
    <row r="347" spans="2:15" ht="63.75">
      <c r="B347" s="114" t="s">
        <v>1019</v>
      </c>
      <c r="C347" s="114" t="s">
        <v>3767</v>
      </c>
      <c r="D347" s="115" t="s">
        <v>0</v>
      </c>
      <c r="E347" s="116">
        <v>265040</v>
      </c>
      <c r="F347" s="116">
        <v>262040</v>
      </c>
      <c r="G347" s="116">
        <v>0</v>
      </c>
      <c r="H347" s="116">
        <v>0</v>
      </c>
      <c r="I347" s="116">
        <v>3000</v>
      </c>
      <c r="J347" s="116">
        <v>445457.1</v>
      </c>
      <c r="K347" s="116">
        <v>390262.6</v>
      </c>
      <c r="L347" s="116">
        <v>0</v>
      </c>
      <c r="M347" s="116">
        <v>0</v>
      </c>
      <c r="N347" s="116">
        <v>55194.5</v>
      </c>
      <c r="O347" s="116">
        <f t="shared" si="5"/>
        <v>710497.1</v>
      </c>
    </row>
    <row r="348" spans="2:15" ht="51">
      <c r="B348" s="114" t="s">
        <v>1</v>
      </c>
      <c r="C348" s="114" t="s">
        <v>159</v>
      </c>
      <c r="D348" s="115" t="s">
        <v>2</v>
      </c>
      <c r="E348" s="116">
        <v>49870.6</v>
      </c>
      <c r="F348" s="116">
        <v>49870.6</v>
      </c>
      <c r="G348" s="116">
        <v>33167</v>
      </c>
      <c r="H348" s="116">
        <v>1667.7</v>
      </c>
      <c r="I348" s="116">
        <v>0</v>
      </c>
      <c r="J348" s="116">
        <v>20308.5</v>
      </c>
      <c r="K348" s="116">
        <v>17858.5</v>
      </c>
      <c r="L348" s="116">
        <v>7807.1</v>
      </c>
      <c r="M348" s="116">
        <v>1918.6</v>
      </c>
      <c r="N348" s="116">
        <v>2450</v>
      </c>
      <c r="O348" s="116">
        <f t="shared" si="5"/>
        <v>70179.1</v>
      </c>
    </row>
    <row r="349" spans="2:15" ht="51">
      <c r="B349" s="114" t="s">
        <v>3</v>
      </c>
      <c r="C349" s="114" t="s">
        <v>2546</v>
      </c>
      <c r="D349" s="115" t="s">
        <v>4</v>
      </c>
      <c r="E349" s="116">
        <v>475</v>
      </c>
      <c r="F349" s="116">
        <v>357</v>
      </c>
      <c r="G349" s="116">
        <v>261.8</v>
      </c>
      <c r="H349" s="116">
        <v>0</v>
      </c>
      <c r="I349" s="116">
        <v>118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  <c r="O349" s="116">
        <f t="shared" si="5"/>
        <v>475</v>
      </c>
    </row>
    <row r="350" spans="2:15" ht="38.25">
      <c r="B350" s="114" t="s">
        <v>5</v>
      </c>
      <c r="C350" s="114" t="s">
        <v>782</v>
      </c>
      <c r="D350" s="115" t="s">
        <v>6</v>
      </c>
      <c r="E350" s="116">
        <v>40722.9</v>
      </c>
      <c r="F350" s="116">
        <v>39522.9</v>
      </c>
      <c r="G350" s="116">
        <v>20242.9</v>
      </c>
      <c r="H350" s="116">
        <v>3333.5</v>
      </c>
      <c r="I350" s="116">
        <v>1200</v>
      </c>
      <c r="J350" s="116">
        <v>8299.1</v>
      </c>
      <c r="K350" s="116">
        <v>6673.7</v>
      </c>
      <c r="L350" s="116">
        <v>2622.7</v>
      </c>
      <c r="M350" s="116">
        <v>154.6</v>
      </c>
      <c r="N350" s="116">
        <v>1625.4</v>
      </c>
      <c r="O350" s="116">
        <f t="shared" si="5"/>
        <v>49022</v>
      </c>
    </row>
    <row r="351" spans="2:15" ht="63.75">
      <c r="B351" s="114" t="s">
        <v>7</v>
      </c>
      <c r="C351" s="114" t="s">
        <v>8</v>
      </c>
      <c r="D351" s="115" t="s">
        <v>9</v>
      </c>
      <c r="E351" s="116">
        <v>285631.8</v>
      </c>
      <c r="F351" s="116">
        <v>280631.8</v>
      </c>
      <c r="G351" s="116">
        <v>126896.3</v>
      </c>
      <c r="H351" s="116">
        <v>33340.9</v>
      </c>
      <c r="I351" s="116">
        <v>5000</v>
      </c>
      <c r="J351" s="116">
        <v>12802.2</v>
      </c>
      <c r="K351" s="116">
        <v>11855.4</v>
      </c>
      <c r="L351" s="116">
        <v>3119.3</v>
      </c>
      <c r="M351" s="116">
        <v>422.7</v>
      </c>
      <c r="N351" s="116">
        <v>946.8</v>
      </c>
      <c r="O351" s="116">
        <f t="shared" si="5"/>
        <v>298434</v>
      </c>
    </row>
    <row r="352" spans="2:15" ht="51">
      <c r="B352" s="114" t="s">
        <v>10</v>
      </c>
      <c r="C352" s="114" t="s">
        <v>2539</v>
      </c>
      <c r="D352" s="115" t="s">
        <v>11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3916.4</v>
      </c>
      <c r="K352" s="116">
        <v>2478.6</v>
      </c>
      <c r="L352" s="116">
        <v>0</v>
      </c>
      <c r="M352" s="116">
        <v>0</v>
      </c>
      <c r="N352" s="116">
        <v>1437.8</v>
      </c>
      <c r="O352" s="116">
        <f t="shared" si="5"/>
        <v>3916.4</v>
      </c>
    </row>
    <row r="353" spans="2:15" ht="38.25">
      <c r="B353" s="114" t="s">
        <v>12</v>
      </c>
      <c r="C353" s="114" t="s">
        <v>814</v>
      </c>
      <c r="D353" s="115" t="s">
        <v>13</v>
      </c>
      <c r="E353" s="116">
        <v>924</v>
      </c>
      <c r="F353" s="116">
        <v>924</v>
      </c>
      <c r="G353" s="116">
        <v>0</v>
      </c>
      <c r="H353" s="116">
        <v>0</v>
      </c>
      <c r="I353" s="116">
        <v>0</v>
      </c>
      <c r="J353" s="116">
        <v>0</v>
      </c>
      <c r="K353" s="116">
        <v>0</v>
      </c>
      <c r="L353" s="116">
        <v>0</v>
      </c>
      <c r="M353" s="116">
        <v>0</v>
      </c>
      <c r="N353" s="116">
        <v>0</v>
      </c>
      <c r="O353" s="116">
        <f t="shared" si="5"/>
        <v>924</v>
      </c>
    </row>
    <row r="354" spans="2:15" ht="89.25">
      <c r="B354" s="114" t="s">
        <v>14</v>
      </c>
      <c r="C354" s="114" t="s">
        <v>8</v>
      </c>
      <c r="D354" s="115" t="s">
        <v>15</v>
      </c>
      <c r="E354" s="116">
        <v>87727.3</v>
      </c>
      <c r="F354" s="116">
        <v>73727.3</v>
      </c>
      <c r="G354" s="116">
        <v>29004.7</v>
      </c>
      <c r="H354" s="116">
        <v>7002.9</v>
      </c>
      <c r="I354" s="116">
        <v>14000</v>
      </c>
      <c r="J354" s="116">
        <v>4899.2</v>
      </c>
      <c r="K354" s="116">
        <v>3737.1</v>
      </c>
      <c r="L354" s="116">
        <v>1257.4</v>
      </c>
      <c r="M354" s="116">
        <v>383.3</v>
      </c>
      <c r="N354" s="116">
        <v>1162.1</v>
      </c>
      <c r="O354" s="116">
        <f t="shared" si="5"/>
        <v>92626.5</v>
      </c>
    </row>
    <row r="355" spans="2:15" ht="25.5">
      <c r="B355" s="114" t="s">
        <v>16</v>
      </c>
      <c r="C355" s="114" t="s">
        <v>1955</v>
      </c>
      <c r="D355" s="115" t="s">
        <v>17</v>
      </c>
      <c r="E355" s="116">
        <v>104640.2</v>
      </c>
      <c r="F355" s="116">
        <v>96540.2</v>
      </c>
      <c r="G355" s="116">
        <v>31823.7</v>
      </c>
      <c r="H355" s="116">
        <v>15132.9</v>
      </c>
      <c r="I355" s="116">
        <v>8100</v>
      </c>
      <c r="J355" s="116">
        <v>12948.1</v>
      </c>
      <c r="K355" s="116">
        <v>11538.1</v>
      </c>
      <c r="L355" s="116">
        <v>787.5</v>
      </c>
      <c r="M355" s="116">
        <v>3754.1</v>
      </c>
      <c r="N355" s="116">
        <v>1410</v>
      </c>
      <c r="O355" s="116">
        <f t="shared" si="5"/>
        <v>117588.3</v>
      </c>
    </row>
    <row r="356" spans="2:15" ht="38.25">
      <c r="B356" s="114" t="s">
        <v>18</v>
      </c>
      <c r="C356" s="114" t="s">
        <v>1955</v>
      </c>
      <c r="D356" s="115" t="s">
        <v>19</v>
      </c>
      <c r="E356" s="116">
        <v>83947.6</v>
      </c>
      <c r="F356" s="116">
        <v>75305.6</v>
      </c>
      <c r="G356" s="116">
        <v>27543.2</v>
      </c>
      <c r="H356" s="116">
        <v>11715.2</v>
      </c>
      <c r="I356" s="116">
        <v>8642</v>
      </c>
      <c r="J356" s="116">
        <v>20877.1</v>
      </c>
      <c r="K356" s="116">
        <v>17527.4</v>
      </c>
      <c r="L356" s="116">
        <v>1345.9</v>
      </c>
      <c r="M356" s="116">
        <v>3141.3</v>
      </c>
      <c r="N356" s="116">
        <v>3349.7</v>
      </c>
      <c r="O356" s="116">
        <f t="shared" si="5"/>
        <v>104824.70000000001</v>
      </c>
    </row>
    <row r="357" spans="2:15" ht="76.5">
      <c r="B357" s="114" t="s">
        <v>20</v>
      </c>
      <c r="C357" s="114" t="s">
        <v>21</v>
      </c>
      <c r="D357" s="115" t="s">
        <v>22</v>
      </c>
      <c r="E357" s="116">
        <v>16581.9</v>
      </c>
      <c r="F357" s="116">
        <v>14426.9</v>
      </c>
      <c r="G357" s="116">
        <v>8208.9</v>
      </c>
      <c r="H357" s="116">
        <v>975.2</v>
      </c>
      <c r="I357" s="116">
        <v>2155</v>
      </c>
      <c r="J357" s="116">
        <v>2509.2</v>
      </c>
      <c r="K357" s="116">
        <v>2265</v>
      </c>
      <c r="L357" s="116">
        <v>1049</v>
      </c>
      <c r="M357" s="116">
        <v>45</v>
      </c>
      <c r="N357" s="116">
        <v>244.2</v>
      </c>
      <c r="O357" s="116">
        <f t="shared" si="5"/>
        <v>19091.100000000002</v>
      </c>
    </row>
    <row r="358" spans="2:15" ht="63.75">
      <c r="B358" s="114" t="s">
        <v>23</v>
      </c>
      <c r="C358" s="114" t="s">
        <v>24</v>
      </c>
      <c r="D358" s="115" t="s">
        <v>25</v>
      </c>
      <c r="E358" s="116">
        <v>15730.8</v>
      </c>
      <c r="F358" s="116">
        <v>15230.8</v>
      </c>
      <c r="G358" s="116">
        <v>8390</v>
      </c>
      <c r="H358" s="116">
        <v>1211.8</v>
      </c>
      <c r="I358" s="116">
        <v>500</v>
      </c>
      <c r="J358" s="116">
        <v>4955.7</v>
      </c>
      <c r="K358" s="116">
        <v>4492.9</v>
      </c>
      <c r="L358" s="116">
        <v>2116.4</v>
      </c>
      <c r="M358" s="116">
        <v>293.1</v>
      </c>
      <c r="N358" s="116">
        <v>462.8</v>
      </c>
      <c r="O358" s="116">
        <f t="shared" si="5"/>
        <v>20686.5</v>
      </c>
    </row>
    <row r="359" spans="2:15" ht="38.25">
      <c r="B359" s="114" t="s">
        <v>26</v>
      </c>
      <c r="C359" s="114" t="s">
        <v>788</v>
      </c>
      <c r="D359" s="115" t="s">
        <v>27</v>
      </c>
      <c r="E359" s="116">
        <v>628819.4</v>
      </c>
      <c r="F359" s="116">
        <v>616819.4</v>
      </c>
      <c r="G359" s="116">
        <v>416492</v>
      </c>
      <c r="H359" s="116">
        <v>23765.6</v>
      </c>
      <c r="I359" s="116">
        <v>12000</v>
      </c>
      <c r="J359" s="116">
        <v>270054.4</v>
      </c>
      <c r="K359" s="116">
        <v>225981</v>
      </c>
      <c r="L359" s="116">
        <v>77442.5</v>
      </c>
      <c r="M359" s="116">
        <v>13572</v>
      </c>
      <c r="N359" s="116">
        <v>44073.4</v>
      </c>
      <c r="O359" s="116">
        <f t="shared" si="5"/>
        <v>898873.8</v>
      </c>
    </row>
    <row r="360" spans="2:15" ht="12.75">
      <c r="B360" s="114" t="s">
        <v>28</v>
      </c>
      <c r="C360" s="114" t="s">
        <v>788</v>
      </c>
      <c r="D360" s="115" t="s">
        <v>29</v>
      </c>
      <c r="E360" s="116">
        <v>5000</v>
      </c>
      <c r="F360" s="116">
        <v>0</v>
      </c>
      <c r="G360" s="116">
        <v>0</v>
      </c>
      <c r="H360" s="116">
        <v>0</v>
      </c>
      <c r="I360" s="116">
        <v>5000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f t="shared" si="5"/>
        <v>5000</v>
      </c>
    </row>
    <row r="361" spans="2:15" ht="25.5">
      <c r="B361" s="114" t="s">
        <v>30</v>
      </c>
      <c r="C361" s="114" t="s">
        <v>788</v>
      </c>
      <c r="D361" s="115" t="s">
        <v>31</v>
      </c>
      <c r="E361" s="116">
        <v>205781.3</v>
      </c>
      <c r="F361" s="116">
        <v>203874.8</v>
      </c>
      <c r="G361" s="116">
        <v>0</v>
      </c>
      <c r="H361" s="116">
        <v>0</v>
      </c>
      <c r="I361" s="116">
        <v>1906.5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f t="shared" si="5"/>
        <v>205781.3</v>
      </c>
    </row>
    <row r="362" spans="2:15" ht="25.5">
      <c r="B362" s="114" t="s">
        <v>32</v>
      </c>
      <c r="C362" s="114" t="s">
        <v>814</v>
      </c>
      <c r="D362" s="115" t="s">
        <v>33</v>
      </c>
      <c r="E362" s="116">
        <v>231000</v>
      </c>
      <c r="F362" s="116">
        <v>0</v>
      </c>
      <c r="G362" s="116">
        <v>0</v>
      </c>
      <c r="H362" s="116">
        <v>0</v>
      </c>
      <c r="I362" s="116">
        <v>231000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f t="shared" si="5"/>
        <v>231000</v>
      </c>
    </row>
    <row r="363" spans="2:15" ht="25.5">
      <c r="B363" s="114" t="s">
        <v>34</v>
      </c>
      <c r="C363" s="114" t="s">
        <v>814</v>
      </c>
      <c r="D363" s="115" t="s">
        <v>35</v>
      </c>
      <c r="E363" s="116">
        <v>32637.5</v>
      </c>
      <c r="F363" s="116">
        <v>22037.5</v>
      </c>
      <c r="G363" s="116">
        <v>0</v>
      </c>
      <c r="H363" s="116">
        <v>0</v>
      </c>
      <c r="I363" s="116">
        <v>10600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f t="shared" si="5"/>
        <v>32637.5</v>
      </c>
    </row>
    <row r="364" spans="2:15" ht="25.5">
      <c r="B364" s="114" t="s">
        <v>36</v>
      </c>
      <c r="C364" s="114" t="s">
        <v>814</v>
      </c>
      <c r="D364" s="115" t="s">
        <v>37</v>
      </c>
      <c r="E364" s="116">
        <v>4966.8</v>
      </c>
      <c r="F364" s="116">
        <v>3346.8</v>
      </c>
      <c r="G364" s="116">
        <v>1964.6</v>
      </c>
      <c r="H364" s="116">
        <v>219.4</v>
      </c>
      <c r="I364" s="116">
        <v>1620</v>
      </c>
      <c r="J364" s="116">
        <v>15564.6</v>
      </c>
      <c r="K364" s="116">
        <v>14803.8</v>
      </c>
      <c r="L364" s="116">
        <v>7285.6</v>
      </c>
      <c r="M364" s="116">
        <v>191.2</v>
      </c>
      <c r="N364" s="116">
        <v>760.8</v>
      </c>
      <c r="O364" s="116">
        <f t="shared" si="5"/>
        <v>20531.4</v>
      </c>
    </row>
    <row r="365" spans="2:15" ht="38.25">
      <c r="B365" s="114" t="s">
        <v>38</v>
      </c>
      <c r="C365" s="114" t="s">
        <v>814</v>
      </c>
      <c r="D365" s="115" t="s">
        <v>39</v>
      </c>
      <c r="E365" s="116">
        <v>13993.6</v>
      </c>
      <c r="F365" s="116">
        <v>12235.6</v>
      </c>
      <c r="G365" s="116">
        <v>3568.7</v>
      </c>
      <c r="H365" s="116">
        <v>115.2</v>
      </c>
      <c r="I365" s="116">
        <v>1758</v>
      </c>
      <c r="J365" s="116">
        <v>119.7</v>
      </c>
      <c r="K365" s="116">
        <v>50</v>
      </c>
      <c r="L365" s="116">
        <v>0</v>
      </c>
      <c r="M365" s="116">
        <v>0</v>
      </c>
      <c r="N365" s="116">
        <v>69.7</v>
      </c>
      <c r="O365" s="116">
        <f t="shared" si="5"/>
        <v>14113.300000000001</v>
      </c>
    </row>
    <row r="366" spans="2:15" ht="25.5">
      <c r="B366" s="114" t="s">
        <v>40</v>
      </c>
      <c r="C366" s="114" t="s">
        <v>814</v>
      </c>
      <c r="D366" s="115" t="s">
        <v>41</v>
      </c>
      <c r="E366" s="116">
        <v>5738.1</v>
      </c>
      <c r="F366" s="116">
        <v>5738.1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f t="shared" si="5"/>
        <v>5738.1</v>
      </c>
    </row>
    <row r="367" spans="2:15" ht="51">
      <c r="B367" s="114" t="s">
        <v>42</v>
      </c>
      <c r="C367" s="114" t="s">
        <v>814</v>
      </c>
      <c r="D367" s="115" t="s">
        <v>43</v>
      </c>
      <c r="E367" s="116">
        <v>457626.9</v>
      </c>
      <c r="F367" s="116">
        <v>304182.9</v>
      </c>
      <c r="G367" s="116">
        <v>0</v>
      </c>
      <c r="H367" s="116">
        <v>0</v>
      </c>
      <c r="I367" s="116">
        <v>153444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f t="shared" si="5"/>
        <v>457626.9</v>
      </c>
    </row>
    <row r="368" spans="2:15" ht="51">
      <c r="B368" s="114" t="s">
        <v>44</v>
      </c>
      <c r="C368" s="114" t="s">
        <v>814</v>
      </c>
      <c r="D368" s="115" t="s">
        <v>45</v>
      </c>
      <c r="E368" s="116">
        <v>408744.5</v>
      </c>
      <c r="F368" s="116">
        <v>221233.5</v>
      </c>
      <c r="G368" s="116">
        <v>0</v>
      </c>
      <c r="H368" s="116">
        <v>0</v>
      </c>
      <c r="I368" s="116">
        <v>187511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f t="shared" si="5"/>
        <v>408744.5</v>
      </c>
    </row>
    <row r="369" spans="2:15" ht="33.75">
      <c r="B369" s="114"/>
      <c r="C369" s="109"/>
      <c r="D369" s="117" t="s">
        <v>46</v>
      </c>
      <c r="E369" s="118">
        <v>74000</v>
      </c>
      <c r="F369" s="118">
        <v>74000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f t="shared" si="5"/>
        <v>74000</v>
      </c>
    </row>
    <row r="370" spans="2:15" ht="25.5">
      <c r="B370" s="114" t="s">
        <v>47</v>
      </c>
      <c r="C370" s="114" t="s">
        <v>4021</v>
      </c>
      <c r="D370" s="115" t="s">
        <v>48</v>
      </c>
      <c r="E370" s="116">
        <v>2397.4</v>
      </c>
      <c r="F370" s="116">
        <v>2397.4</v>
      </c>
      <c r="G370" s="116">
        <v>1399.6</v>
      </c>
      <c r="H370" s="116">
        <v>62.3</v>
      </c>
      <c r="I370" s="116">
        <v>0</v>
      </c>
      <c r="J370" s="116">
        <v>140</v>
      </c>
      <c r="K370" s="116">
        <v>121</v>
      </c>
      <c r="L370" s="116">
        <v>30.3</v>
      </c>
      <c r="M370" s="116">
        <v>6</v>
      </c>
      <c r="N370" s="116">
        <v>19</v>
      </c>
      <c r="O370" s="116">
        <f t="shared" si="5"/>
        <v>2537.4</v>
      </c>
    </row>
    <row r="371" spans="2:15" ht="25.5">
      <c r="B371" s="114" t="s">
        <v>49</v>
      </c>
      <c r="C371" s="114" t="s">
        <v>4024</v>
      </c>
      <c r="D371" s="115" t="s">
        <v>50</v>
      </c>
      <c r="E371" s="116">
        <v>2146.2</v>
      </c>
      <c r="F371" s="116">
        <v>2146.2</v>
      </c>
      <c r="G371" s="116">
        <v>1167.7</v>
      </c>
      <c r="H371" s="116">
        <v>132.1</v>
      </c>
      <c r="I371" s="116">
        <v>0</v>
      </c>
      <c r="J371" s="116">
        <v>140</v>
      </c>
      <c r="K371" s="116">
        <v>120</v>
      </c>
      <c r="L371" s="116">
        <v>46.5</v>
      </c>
      <c r="M371" s="116">
        <v>18</v>
      </c>
      <c r="N371" s="116">
        <v>20</v>
      </c>
      <c r="O371" s="116">
        <f t="shared" si="5"/>
        <v>2286.2</v>
      </c>
    </row>
    <row r="372" spans="2:15" ht="25.5">
      <c r="B372" s="114" t="s">
        <v>51</v>
      </c>
      <c r="C372" s="114" t="s">
        <v>814</v>
      </c>
      <c r="D372" s="115" t="s">
        <v>52</v>
      </c>
      <c r="E372" s="116">
        <v>5000</v>
      </c>
      <c r="F372" s="116">
        <v>5000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0</v>
      </c>
      <c r="O372" s="116">
        <f t="shared" si="5"/>
        <v>5000</v>
      </c>
    </row>
    <row r="373" spans="2:15" ht="38.25">
      <c r="B373" s="114" t="s">
        <v>53</v>
      </c>
      <c r="C373" s="114" t="s">
        <v>814</v>
      </c>
      <c r="D373" s="115" t="s">
        <v>54</v>
      </c>
      <c r="E373" s="116">
        <v>1600</v>
      </c>
      <c r="F373" s="116">
        <v>42</v>
      </c>
      <c r="G373" s="116">
        <v>0</v>
      </c>
      <c r="H373" s="116">
        <v>0</v>
      </c>
      <c r="I373" s="116">
        <v>1558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f t="shared" si="5"/>
        <v>1600</v>
      </c>
    </row>
    <row r="374" spans="2:15" ht="76.5">
      <c r="B374" s="114" t="s">
        <v>55</v>
      </c>
      <c r="C374" s="114" t="s">
        <v>814</v>
      </c>
      <c r="D374" s="115" t="s">
        <v>56</v>
      </c>
      <c r="E374" s="116">
        <v>40000</v>
      </c>
      <c r="F374" s="116">
        <v>40000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f t="shared" si="5"/>
        <v>40000</v>
      </c>
    </row>
    <row r="375" spans="2:15" ht="63.75">
      <c r="B375" s="114" t="s">
        <v>57</v>
      </c>
      <c r="C375" s="114" t="s">
        <v>814</v>
      </c>
      <c r="D375" s="115" t="s">
        <v>58</v>
      </c>
      <c r="E375" s="116">
        <v>26596.8</v>
      </c>
      <c r="F375" s="116">
        <v>26596.8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f t="shared" si="5"/>
        <v>26596.8</v>
      </c>
    </row>
    <row r="376" spans="2:15" ht="63.75">
      <c r="B376" s="114" t="s">
        <v>59</v>
      </c>
      <c r="C376" s="114" t="s">
        <v>2599</v>
      </c>
      <c r="D376" s="115" t="s">
        <v>60</v>
      </c>
      <c r="E376" s="116">
        <v>5500</v>
      </c>
      <c r="F376" s="116">
        <v>0</v>
      </c>
      <c r="G376" s="116">
        <v>0</v>
      </c>
      <c r="H376" s="116">
        <v>0</v>
      </c>
      <c r="I376" s="116">
        <v>5500</v>
      </c>
      <c r="J376" s="116">
        <v>0</v>
      </c>
      <c r="K376" s="116">
        <v>0</v>
      </c>
      <c r="L376" s="116">
        <v>0</v>
      </c>
      <c r="M376" s="116">
        <v>0</v>
      </c>
      <c r="N376" s="116">
        <v>0</v>
      </c>
      <c r="O376" s="116">
        <f t="shared" si="5"/>
        <v>5500</v>
      </c>
    </row>
    <row r="377" spans="2:15" ht="25.5">
      <c r="B377" s="114" t="s">
        <v>61</v>
      </c>
      <c r="C377" s="114" t="s">
        <v>814</v>
      </c>
      <c r="D377" s="115" t="s">
        <v>62</v>
      </c>
      <c r="E377" s="116">
        <v>14824.3</v>
      </c>
      <c r="F377" s="116">
        <v>2000</v>
      </c>
      <c r="G377" s="116">
        <v>0</v>
      </c>
      <c r="H377" s="116">
        <v>0</v>
      </c>
      <c r="I377" s="116">
        <v>12824.3</v>
      </c>
      <c r="J377" s="116">
        <v>65812.9</v>
      </c>
      <c r="K377" s="116">
        <v>1000</v>
      </c>
      <c r="L377" s="116">
        <v>0</v>
      </c>
      <c r="M377" s="116">
        <v>0</v>
      </c>
      <c r="N377" s="116">
        <v>64812.9</v>
      </c>
      <c r="O377" s="116">
        <f t="shared" si="5"/>
        <v>80637.2</v>
      </c>
    </row>
    <row r="378" spans="2:15" ht="63.75">
      <c r="B378" s="114" t="s">
        <v>63</v>
      </c>
      <c r="C378" s="114" t="s">
        <v>814</v>
      </c>
      <c r="D378" s="115" t="s">
        <v>64</v>
      </c>
      <c r="E378" s="116">
        <v>242328</v>
      </c>
      <c r="F378" s="116">
        <v>0</v>
      </c>
      <c r="G378" s="116">
        <v>0</v>
      </c>
      <c r="H378" s="116">
        <v>0</v>
      </c>
      <c r="I378" s="116">
        <v>242328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f t="shared" si="5"/>
        <v>242328</v>
      </c>
    </row>
    <row r="379" spans="2:15" ht="13.5">
      <c r="B379" s="114"/>
      <c r="C379" s="109"/>
      <c r="D379" s="117" t="s">
        <v>65</v>
      </c>
      <c r="E379" s="118">
        <v>112328</v>
      </c>
      <c r="F379" s="118">
        <v>0</v>
      </c>
      <c r="G379" s="118">
        <v>0</v>
      </c>
      <c r="H379" s="118">
        <v>0</v>
      </c>
      <c r="I379" s="118">
        <v>112328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f t="shared" si="5"/>
        <v>112328</v>
      </c>
    </row>
    <row r="380" spans="2:15" ht="25.5">
      <c r="B380" s="114" t="s">
        <v>66</v>
      </c>
      <c r="C380" s="114" t="s">
        <v>67</v>
      </c>
      <c r="D380" s="115" t="s">
        <v>68</v>
      </c>
      <c r="E380" s="116">
        <v>10000</v>
      </c>
      <c r="F380" s="116">
        <v>0</v>
      </c>
      <c r="G380" s="116">
        <v>0</v>
      </c>
      <c r="H380" s="116">
        <v>0</v>
      </c>
      <c r="I380" s="116">
        <v>10000</v>
      </c>
      <c r="J380" s="116">
        <v>0</v>
      </c>
      <c r="K380" s="116">
        <v>0</v>
      </c>
      <c r="L380" s="116">
        <v>0</v>
      </c>
      <c r="M380" s="116">
        <v>0</v>
      </c>
      <c r="N380" s="116">
        <v>0</v>
      </c>
      <c r="O380" s="116">
        <f t="shared" si="5"/>
        <v>10000</v>
      </c>
    </row>
    <row r="381" spans="2:15" ht="38.25">
      <c r="B381" s="114" t="s">
        <v>69</v>
      </c>
      <c r="C381" s="114" t="s">
        <v>8</v>
      </c>
      <c r="D381" s="115" t="s">
        <v>70</v>
      </c>
      <c r="E381" s="116">
        <v>13800</v>
      </c>
      <c r="F381" s="116">
        <v>0</v>
      </c>
      <c r="G381" s="116">
        <v>0</v>
      </c>
      <c r="H381" s="116">
        <v>0</v>
      </c>
      <c r="I381" s="116">
        <v>13800</v>
      </c>
      <c r="J381" s="116">
        <v>0</v>
      </c>
      <c r="K381" s="116">
        <v>0</v>
      </c>
      <c r="L381" s="116">
        <v>0</v>
      </c>
      <c r="M381" s="116">
        <v>0</v>
      </c>
      <c r="N381" s="116">
        <v>0</v>
      </c>
      <c r="O381" s="116">
        <f t="shared" si="5"/>
        <v>13800</v>
      </c>
    </row>
    <row r="382" spans="2:15" ht="76.5">
      <c r="B382" s="114" t="s">
        <v>71</v>
      </c>
      <c r="C382" s="114" t="s">
        <v>3767</v>
      </c>
      <c r="D382" s="115" t="s">
        <v>72</v>
      </c>
      <c r="E382" s="116">
        <v>35000</v>
      </c>
      <c r="F382" s="116">
        <v>0</v>
      </c>
      <c r="G382" s="116">
        <v>0</v>
      </c>
      <c r="H382" s="116">
        <v>0</v>
      </c>
      <c r="I382" s="116">
        <v>35000</v>
      </c>
      <c r="J382" s="116">
        <v>0</v>
      </c>
      <c r="K382" s="116">
        <v>0</v>
      </c>
      <c r="L382" s="116">
        <v>0</v>
      </c>
      <c r="M382" s="116">
        <v>0</v>
      </c>
      <c r="N382" s="116">
        <v>0</v>
      </c>
      <c r="O382" s="116">
        <f t="shared" si="5"/>
        <v>35000</v>
      </c>
    </row>
    <row r="383" spans="2:15" ht="38.25">
      <c r="B383" s="114" t="s">
        <v>73</v>
      </c>
      <c r="C383" s="114" t="s">
        <v>814</v>
      </c>
      <c r="D383" s="115" t="s">
        <v>74</v>
      </c>
      <c r="E383" s="116">
        <v>12000</v>
      </c>
      <c r="F383" s="116">
        <v>0</v>
      </c>
      <c r="G383" s="116">
        <v>0</v>
      </c>
      <c r="H383" s="116">
        <v>0</v>
      </c>
      <c r="I383" s="116">
        <v>12000</v>
      </c>
      <c r="J383" s="116">
        <v>0</v>
      </c>
      <c r="K383" s="116">
        <v>0</v>
      </c>
      <c r="L383" s="116">
        <v>0</v>
      </c>
      <c r="M383" s="116">
        <v>0</v>
      </c>
      <c r="N383" s="116">
        <v>0</v>
      </c>
      <c r="O383" s="116">
        <f t="shared" si="5"/>
        <v>12000</v>
      </c>
    </row>
    <row r="384" spans="2:15" ht="63.75">
      <c r="B384" s="114" t="s">
        <v>75</v>
      </c>
      <c r="C384" s="114" t="s">
        <v>8</v>
      </c>
      <c r="D384" s="115" t="s">
        <v>76</v>
      </c>
      <c r="E384" s="116">
        <v>24000</v>
      </c>
      <c r="F384" s="116">
        <v>0</v>
      </c>
      <c r="G384" s="116">
        <v>0</v>
      </c>
      <c r="H384" s="116">
        <v>0</v>
      </c>
      <c r="I384" s="116">
        <v>24000</v>
      </c>
      <c r="J384" s="116">
        <v>0</v>
      </c>
      <c r="K384" s="116">
        <v>0</v>
      </c>
      <c r="L384" s="116">
        <v>0</v>
      </c>
      <c r="M384" s="116">
        <v>0</v>
      </c>
      <c r="N384" s="116">
        <v>0</v>
      </c>
      <c r="O384" s="116">
        <f t="shared" si="5"/>
        <v>24000</v>
      </c>
    </row>
    <row r="385" spans="2:15" ht="63.75">
      <c r="B385" s="114" t="s">
        <v>77</v>
      </c>
      <c r="C385" s="114" t="s">
        <v>814</v>
      </c>
      <c r="D385" s="115" t="s">
        <v>78</v>
      </c>
      <c r="E385" s="116">
        <v>20000</v>
      </c>
      <c r="F385" s="116">
        <v>0</v>
      </c>
      <c r="G385" s="116">
        <v>0</v>
      </c>
      <c r="H385" s="116">
        <v>0</v>
      </c>
      <c r="I385" s="116">
        <v>20000</v>
      </c>
      <c r="J385" s="116">
        <v>0</v>
      </c>
      <c r="K385" s="116">
        <v>0</v>
      </c>
      <c r="L385" s="116">
        <v>0</v>
      </c>
      <c r="M385" s="116">
        <v>0</v>
      </c>
      <c r="N385" s="116">
        <v>0</v>
      </c>
      <c r="O385" s="116">
        <f t="shared" si="5"/>
        <v>20000</v>
      </c>
    </row>
    <row r="386" spans="2:15" ht="25.5">
      <c r="B386" s="106" t="s">
        <v>79</v>
      </c>
      <c r="C386" s="109"/>
      <c r="D386" s="110" t="s">
        <v>80</v>
      </c>
      <c r="E386" s="111">
        <v>288000</v>
      </c>
      <c r="F386" s="111">
        <v>20000</v>
      </c>
      <c r="G386" s="111">
        <v>0</v>
      </c>
      <c r="H386" s="111">
        <v>0</v>
      </c>
      <c r="I386" s="111">
        <v>268000</v>
      </c>
      <c r="J386" s="111">
        <v>100000</v>
      </c>
      <c r="K386" s="111">
        <v>0</v>
      </c>
      <c r="L386" s="111">
        <v>0</v>
      </c>
      <c r="M386" s="111">
        <v>0</v>
      </c>
      <c r="N386" s="111">
        <v>100000</v>
      </c>
      <c r="O386" s="111">
        <f t="shared" si="5"/>
        <v>388000</v>
      </c>
    </row>
    <row r="387" spans="2:15" ht="40.5">
      <c r="B387" s="109" t="s">
        <v>81</v>
      </c>
      <c r="C387" s="109"/>
      <c r="D387" s="112" t="s">
        <v>80</v>
      </c>
      <c r="E387" s="113">
        <v>288000</v>
      </c>
      <c r="F387" s="113">
        <v>20000</v>
      </c>
      <c r="G387" s="113">
        <v>0</v>
      </c>
      <c r="H387" s="113">
        <v>0</v>
      </c>
      <c r="I387" s="113">
        <v>268000</v>
      </c>
      <c r="J387" s="113">
        <v>100000</v>
      </c>
      <c r="K387" s="113">
        <v>0</v>
      </c>
      <c r="L387" s="113">
        <v>0</v>
      </c>
      <c r="M387" s="113">
        <v>0</v>
      </c>
      <c r="N387" s="113">
        <v>100000</v>
      </c>
      <c r="O387" s="113">
        <f t="shared" si="5"/>
        <v>388000</v>
      </c>
    </row>
    <row r="388" spans="2:15" ht="89.25">
      <c r="B388" s="114" t="s">
        <v>82</v>
      </c>
      <c r="C388" s="114" t="s">
        <v>133</v>
      </c>
      <c r="D388" s="115" t="s">
        <v>3668</v>
      </c>
      <c r="E388" s="116">
        <v>0</v>
      </c>
      <c r="F388" s="116">
        <v>0</v>
      </c>
      <c r="G388" s="116">
        <v>0</v>
      </c>
      <c r="H388" s="116">
        <v>0</v>
      </c>
      <c r="I388" s="116">
        <v>0</v>
      </c>
      <c r="J388" s="116">
        <v>100000</v>
      </c>
      <c r="K388" s="116">
        <v>0</v>
      </c>
      <c r="L388" s="116">
        <v>0</v>
      </c>
      <c r="M388" s="116">
        <v>0</v>
      </c>
      <c r="N388" s="116">
        <v>100000</v>
      </c>
      <c r="O388" s="116">
        <f t="shared" si="5"/>
        <v>100000</v>
      </c>
    </row>
    <row r="389" spans="2:15" ht="63.75">
      <c r="B389" s="114" t="s">
        <v>3669</v>
      </c>
      <c r="C389" s="114" t="s">
        <v>133</v>
      </c>
      <c r="D389" s="115" t="s">
        <v>3670</v>
      </c>
      <c r="E389" s="116">
        <v>228000</v>
      </c>
      <c r="F389" s="116">
        <v>0</v>
      </c>
      <c r="G389" s="116">
        <v>0</v>
      </c>
      <c r="H389" s="116">
        <v>0</v>
      </c>
      <c r="I389" s="116">
        <v>228000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f t="shared" si="5"/>
        <v>228000</v>
      </c>
    </row>
    <row r="390" spans="2:15" ht="89.25">
      <c r="B390" s="114" t="s">
        <v>3671</v>
      </c>
      <c r="C390" s="114" t="s">
        <v>133</v>
      </c>
      <c r="D390" s="115" t="s">
        <v>3672</v>
      </c>
      <c r="E390" s="116">
        <v>20000</v>
      </c>
      <c r="F390" s="116">
        <v>0</v>
      </c>
      <c r="G390" s="116">
        <v>0</v>
      </c>
      <c r="H390" s="116">
        <v>0</v>
      </c>
      <c r="I390" s="116">
        <v>20000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f t="shared" si="5"/>
        <v>20000</v>
      </c>
    </row>
    <row r="391" spans="2:15" ht="102">
      <c r="B391" s="114" t="s">
        <v>3673</v>
      </c>
      <c r="C391" s="114" t="s">
        <v>133</v>
      </c>
      <c r="D391" s="115" t="s">
        <v>3674</v>
      </c>
      <c r="E391" s="116">
        <v>20000</v>
      </c>
      <c r="F391" s="116">
        <v>0</v>
      </c>
      <c r="G391" s="116">
        <v>0</v>
      </c>
      <c r="H391" s="116">
        <v>0</v>
      </c>
      <c r="I391" s="116">
        <v>20000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f aca="true" t="shared" si="6" ref="O391:O454">J391+E391</f>
        <v>20000</v>
      </c>
    </row>
    <row r="392" spans="2:15" ht="89.25">
      <c r="B392" s="114" t="s">
        <v>3675</v>
      </c>
      <c r="C392" s="114" t="s">
        <v>133</v>
      </c>
      <c r="D392" s="115" t="s">
        <v>3676</v>
      </c>
      <c r="E392" s="116">
        <v>20000</v>
      </c>
      <c r="F392" s="116">
        <v>20000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f t="shared" si="6"/>
        <v>20000</v>
      </c>
    </row>
    <row r="393" spans="2:15" ht="25.5">
      <c r="B393" s="106" t="s">
        <v>3677</v>
      </c>
      <c r="C393" s="109"/>
      <c r="D393" s="110" t="s">
        <v>3678</v>
      </c>
      <c r="E393" s="111">
        <v>1084022.8</v>
      </c>
      <c r="F393" s="111">
        <v>910635.7</v>
      </c>
      <c r="G393" s="111">
        <v>536760.4</v>
      </c>
      <c r="H393" s="111">
        <v>111289.7</v>
      </c>
      <c r="I393" s="111">
        <v>173387.1</v>
      </c>
      <c r="J393" s="111">
        <v>1253465.6</v>
      </c>
      <c r="K393" s="111">
        <v>194684</v>
      </c>
      <c r="L393" s="111">
        <v>15798.7</v>
      </c>
      <c r="M393" s="111">
        <v>40845.2</v>
      </c>
      <c r="N393" s="111">
        <v>1058781.6</v>
      </c>
      <c r="O393" s="111">
        <f t="shared" si="6"/>
        <v>2337488.4000000004</v>
      </c>
    </row>
    <row r="394" spans="2:15" ht="40.5">
      <c r="B394" s="109" t="s">
        <v>3679</v>
      </c>
      <c r="C394" s="109"/>
      <c r="D394" s="112" t="s">
        <v>3680</v>
      </c>
      <c r="E394" s="113">
        <v>169115.6</v>
      </c>
      <c r="F394" s="113">
        <v>143372.6</v>
      </c>
      <c r="G394" s="113">
        <v>95564.6</v>
      </c>
      <c r="H394" s="113">
        <v>3236.9</v>
      </c>
      <c r="I394" s="113">
        <v>25743</v>
      </c>
      <c r="J394" s="113">
        <v>294384</v>
      </c>
      <c r="K394" s="113">
        <v>73358.2</v>
      </c>
      <c r="L394" s="113">
        <v>2124.1</v>
      </c>
      <c r="M394" s="113">
        <v>2020.6</v>
      </c>
      <c r="N394" s="113">
        <v>221025.8</v>
      </c>
      <c r="O394" s="113">
        <f t="shared" si="6"/>
        <v>463499.6</v>
      </c>
    </row>
    <row r="395" spans="2:15" ht="38.25">
      <c r="B395" s="114" t="s">
        <v>3681</v>
      </c>
      <c r="C395" s="114" t="s">
        <v>3682</v>
      </c>
      <c r="D395" s="115" t="s">
        <v>3683</v>
      </c>
      <c r="E395" s="116">
        <v>35613.8</v>
      </c>
      <c r="F395" s="116">
        <v>22888</v>
      </c>
      <c r="G395" s="116">
        <v>14195.4</v>
      </c>
      <c r="H395" s="116">
        <v>545.8</v>
      </c>
      <c r="I395" s="116">
        <v>12725.8</v>
      </c>
      <c r="J395" s="116">
        <v>5981.8</v>
      </c>
      <c r="K395" s="116">
        <v>5449.3</v>
      </c>
      <c r="L395" s="116">
        <v>1056</v>
      </c>
      <c r="M395" s="116">
        <v>357</v>
      </c>
      <c r="N395" s="116">
        <v>532.5</v>
      </c>
      <c r="O395" s="116">
        <f t="shared" si="6"/>
        <v>41595.600000000006</v>
      </c>
    </row>
    <row r="396" spans="2:15" ht="38.25">
      <c r="B396" s="114" t="s">
        <v>3684</v>
      </c>
      <c r="C396" s="114" t="s">
        <v>3682</v>
      </c>
      <c r="D396" s="115" t="s">
        <v>3685</v>
      </c>
      <c r="E396" s="116">
        <v>101510.4</v>
      </c>
      <c r="F396" s="116">
        <v>95301.7</v>
      </c>
      <c r="G396" s="116">
        <v>64221</v>
      </c>
      <c r="H396" s="116">
        <v>2332.6</v>
      </c>
      <c r="I396" s="116">
        <v>6208.7</v>
      </c>
      <c r="J396" s="116">
        <v>15060</v>
      </c>
      <c r="K396" s="116">
        <v>12569.3</v>
      </c>
      <c r="L396" s="116">
        <v>30</v>
      </c>
      <c r="M396" s="116">
        <v>1510</v>
      </c>
      <c r="N396" s="116">
        <v>2490.7</v>
      </c>
      <c r="O396" s="116">
        <f t="shared" si="6"/>
        <v>116570.4</v>
      </c>
    </row>
    <row r="397" spans="2:15" ht="89.25">
      <c r="B397" s="114" t="s">
        <v>3686</v>
      </c>
      <c r="C397" s="114" t="s">
        <v>3687</v>
      </c>
      <c r="D397" s="115" t="s">
        <v>3688</v>
      </c>
      <c r="E397" s="116">
        <v>5881.8</v>
      </c>
      <c r="F397" s="116">
        <v>0</v>
      </c>
      <c r="G397" s="116">
        <v>0</v>
      </c>
      <c r="H397" s="116">
        <v>0</v>
      </c>
      <c r="I397" s="116">
        <v>5881.8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f t="shared" si="6"/>
        <v>5881.8</v>
      </c>
    </row>
    <row r="398" spans="2:15" ht="51">
      <c r="B398" s="114" t="s">
        <v>3689</v>
      </c>
      <c r="C398" s="114" t="s">
        <v>159</v>
      </c>
      <c r="D398" s="115" t="s">
        <v>3690</v>
      </c>
      <c r="E398" s="116">
        <v>477.4</v>
      </c>
      <c r="F398" s="116">
        <v>477.4</v>
      </c>
      <c r="G398" s="116">
        <v>351.6</v>
      </c>
      <c r="H398" s="116">
        <v>0</v>
      </c>
      <c r="I398" s="116">
        <v>0</v>
      </c>
      <c r="J398" s="116">
        <v>611.2</v>
      </c>
      <c r="K398" s="116">
        <v>475.9</v>
      </c>
      <c r="L398" s="116">
        <v>270</v>
      </c>
      <c r="M398" s="116">
        <v>12</v>
      </c>
      <c r="N398" s="116">
        <v>135.3</v>
      </c>
      <c r="O398" s="116">
        <f t="shared" si="6"/>
        <v>1088.6</v>
      </c>
    </row>
    <row r="399" spans="2:15" ht="51">
      <c r="B399" s="114" t="s">
        <v>3691</v>
      </c>
      <c r="C399" s="114" t="s">
        <v>777</v>
      </c>
      <c r="D399" s="115" t="s">
        <v>3692</v>
      </c>
      <c r="E399" s="116">
        <v>25188.9</v>
      </c>
      <c r="F399" s="116">
        <v>24531</v>
      </c>
      <c r="G399" s="116">
        <v>16796.6</v>
      </c>
      <c r="H399" s="116">
        <v>358.5</v>
      </c>
      <c r="I399" s="116">
        <v>657.9</v>
      </c>
      <c r="J399" s="116">
        <v>3809</v>
      </c>
      <c r="K399" s="116">
        <v>3494.5</v>
      </c>
      <c r="L399" s="116">
        <v>768.1</v>
      </c>
      <c r="M399" s="116">
        <v>141.6</v>
      </c>
      <c r="N399" s="116">
        <v>314.5</v>
      </c>
      <c r="O399" s="116">
        <f t="shared" si="6"/>
        <v>28997.9</v>
      </c>
    </row>
    <row r="400" spans="2:15" ht="51">
      <c r="B400" s="114" t="s">
        <v>3693</v>
      </c>
      <c r="C400" s="114" t="s">
        <v>3682</v>
      </c>
      <c r="D400" s="115" t="s">
        <v>3694</v>
      </c>
      <c r="E400" s="116">
        <v>174.5</v>
      </c>
      <c r="F400" s="116">
        <v>174.5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f t="shared" si="6"/>
        <v>174.5</v>
      </c>
    </row>
    <row r="401" spans="2:15" ht="63.75">
      <c r="B401" s="114" t="s">
        <v>3695</v>
      </c>
      <c r="C401" s="114" t="s">
        <v>3682</v>
      </c>
      <c r="D401" s="115" t="s">
        <v>3696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65400</v>
      </c>
      <c r="K401" s="116">
        <v>0</v>
      </c>
      <c r="L401" s="116">
        <v>0</v>
      </c>
      <c r="M401" s="116">
        <v>0</v>
      </c>
      <c r="N401" s="116">
        <v>65400</v>
      </c>
      <c r="O401" s="116">
        <f t="shared" si="6"/>
        <v>65400</v>
      </c>
    </row>
    <row r="402" spans="2:15" ht="12.75">
      <c r="B402" s="114" t="s">
        <v>3697</v>
      </c>
      <c r="C402" s="114" t="s">
        <v>3698</v>
      </c>
      <c r="D402" s="115" t="s">
        <v>3699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45390</v>
      </c>
      <c r="K402" s="116">
        <v>0</v>
      </c>
      <c r="L402" s="116">
        <v>0</v>
      </c>
      <c r="M402" s="116">
        <v>0</v>
      </c>
      <c r="N402" s="116">
        <v>45390</v>
      </c>
      <c r="O402" s="116">
        <f t="shared" si="6"/>
        <v>45390</v>
      </c>
    </row>
    <row r="403" spans="2:15" ht="63.75">
      <c r="B403" s="114" t="s">
        <v>3700</v>
      </c>
      <c r="C403" s="114" t="s">
        <v>3682</v>
      </c>
      <c r="D403" s="115" t="s">
        <v>3701</v>
      </c>
      <c r="E403" s="116">
        <v>0</v>
      </c>
      <c r="F403" s="116">
        <v>0</v>
      </c>
      <c r="G403" s="116">
        <v>0</v>
      </c>
      <c r="H403" s="116">
        <v>0</v>
      </c>
      <c r="I403" s="116">
        <v>0</v>
      </c>
      <c r="J403" s="116">
        <v>7550</v>
      </c>
      <c r="K403" s="116">
        <v>4190</v>
      </c>
      <c r="L403" s="116">
        <v>0</v>
      </c>
      <c r="M403" s="116">
        <v>0</v>
      </c>
      <c r="N403" s="116">
        <v>3360</v>
      </c>
      <c r="O403" s="116">
        <f t="shared" si="6"/>
        <v>7550</v>
      </c>
    </row>
    <row r="404" spans="2:15" ht="25.5">
      <c r="B404" s="114" t="s">
        <v>3702</v>
      </c>
      <c r="C404" s="114" t="s">
        <v>2604</v>
      </c>
      <c r="D404" s="115" t="s">
        <v>3703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60782</v>
      </c>
      <c r="K404" s="116">
        <v>0</v>
      </c>
      <c r="L404" s="116">
        <v>0</v>
      </c>
      <c r="M404" s="116">
        <v>0</v>
      </c>
      <c r="N404" s="116">
        <v>60782</v>
      </c>
      <c r="O404" s="116">
        <f t="shared" si="6"/>
        <v>60782</v>
      </c>
    </row>
    <row r="405" spans="2:15" ht="25.5">
      <c r="B405" s="114" t="s">
        <v>3704</v>
      </c>
      <c r="C405" s="114" t="s">
        <v>777</v>
      </c>
      <c r="D405" s="115" t="s">
        <v>3705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30800</v>
      </c>
      <c r="K405" s="116">
        <v>877.3</v>
      </c>
      <c r="L405" s="116">
        <v>0</v>
      </c>
      <c r="M405" s="116">
        <v>0</v>
      </c>
      <c r="N405" s="116">
        <v>29922.7</v>
      </c>
      <c r="O405" s="116">
        <f t="shared" si="6"/>
        <v>30800</v>
      </c>
    </row>
    <row r="406" spans="2:15" ht="25.5">
      <c r="B406" s="114" t="s">
        <v>3706</v>
      </c>
      <c r="C406" s="114" t="s">
        <v>716</v>
      </c>
      <c r="D406" s="115" t="s">
        <v>3278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8000</v>
      </c>
      <c r="K406" s="116">
        <v>0</v>
      </c>
      <c r="L406" s="116">
        <v>0</v>
      </c>
      <c r="M406" s="116">
        <v>0</v>
      </c>
      <c r="N406" s="116">
        <v>8000</v>
      </c>
      <c r="O406" s="116">
        <f t="shared" si="6"/>
        <v>8000</v>
      </c>
    </row>
    <row r="407" spans="2:15" ht="38.25">
      <c r="B407" s="114" t="s">
        <v>3279</v>
      </c>
      <c r="C407" s="114" t="s">
        <v>3687</v>
      </c>
      <c r="D407" s="115" t="s">
        <v>3280</v>
      </c>
      <c r="E407" s="116">
        <v>268.8</v>
      </c>
      <c r="F407" s="116">
        <v>0</v>
      </c>
      <c r="G407" s="116">
        <v>0</v>
      </c>
      <c r="H407" s="116">
        <v>0</v>
      </c>
      <c r="I407" s="116">
        <v>268.8</v>
      </c>
      <c r="J407" s="116">
        <v>0</v>
      </c>
      <c r="K407" s="116">
        <v>0</v>
      </c>
      <c r="L407" s="116">
        <v>0</v>
      </c>
      <c r="M407" s="116">
        <v>0</v>
      </c>
      <c r="N407" s="116">
        <v>0</v>
      </c>
      <c r="O407" s="116">
        <f t="shared" si="6"/>
        <v>268.8</v>
      </c>
    </row>
    <row r="408" spans="2:15" ht="51">
      <c r="B408" s="114" t="s">
        <v>3281</v>
      </c>
      <c r="C408" s="114" t="s">
        <v>3698</v>
      </c>
      <c r="D408" s="115" t="s">
        <v>3282</v>
      </c>
      <c r="E408" s="116">
        <v>0</v>
      </c>
      <c r="F408" s="116">
        <v>0</v>
      </c>
      <c r="G408" s="116">
        <v>0</v>
      </c>
      <c r="H408" s="116">
        <v>0</v>
      </c>
      <c r="I408" s="116">
        <v>0</v>
      </c>
      <c r="J408" s="116">
        <v>30000</v>
      </c>
      <c r="K408" s="116">
        <v>30000</v>
      </c>
      <c r="L408" s="116">
        <v>0</v>
      </c>
      <c r="M408" s="116">
        <v>0</v>
      </c>
      <c r="N408" s="116">
        <v>0</v>
      </c>
      <c r="O408" s="116">
        <f t="shared" si="6"/>
        <v>30000</v>
      </c>
    </row>
    <row r="409" spans="2:15" ht="51">
      <c r="B409" s="114" t="s">
        <v>3283</v>
      </c>
      <c r="C409" s="114" t="s">
        <v>3698</v>
      </c>
      <c r="D409" s="115" t="s">
        <v>3284</v>
      </c>
      <c r="E409" s="116">
        <v>0</v>
      </c>
      <c r="F409" s="116">
        <v>0</v>
      </c>
      <c r="G409" s="116">
        <v>0</v>
      </c>
      <c r="H409" s="116">
        <v>0</v>
      </c>
      <c r="I409" s="116">
        <v>0</v>
      </c>
      <c r="J409" s="116">
        <v>21000</v>
      </c>
      <c r="K409" s="116">
        <v>16301.9</v>
      </c>
      <c r="L409" s="116">
        <v>0</v>
      </c>
      <c r="M409" s="116">
        <v>0</v>
      </c>
      <c r="N409" s="116">
        <v>4698.1</v>
      </c>
      <c r="O409" s="116">
        <f t="shared" si="6"/>
        <v>21000</v>
      </c>
    </row>
    <row r="410" spans="2:15" ht="13.5">
      <c r="B410" s="109" t="s">
        <v>3285</v>
      </c>
      <c r="C410" s="109"/>
      <c r="D410" s="112" t="s">
        <v>3286</v>
      </c>
      <c r="E410" s="113">
        <v>5500</v>
      </c>
      <c r="F410" s="113">
        <v>0</v>
      </c>
      <c r="G410" s="113">
        <v>0</v>
      </c>
      <c r="H410" s="113">
        <v>0</v>
      </c>
      <c r="I410" s="113">
        <v>5500</v>
      </c>
      <c r="J410" s="113">
        <v>616600</v>
      </c>
      <c r="K410" s="113">
        <v>0</v>
      </c>
      <c r="L410" s="113">
        <v>0</v>
      </c>
      <c r="M410" s="113">
        <v>0</v>
      </c>
      <c r="N410" s="113">
        <v>616600</v>
      </c>
      <c r="O410" s="113">
        <f t="shared" si="6"/>
        <v>622100</v>
      </c>
    </row>
    <row r="411" spans="2:15" ht="38.25">
      <c r="B411" s="114" t="s">
        <v>3287</v>
      </c>
      <c r="C411" s="114" t="s">
        <v>3288</v>
      </c>
      <c r="D411" s="115" t="s">
        <v>3289</v>
      </c>
      <c r="E411" s="116">
        <v>0</v>
      </c>
      <c r="F411" s="116">
        <v>0</v>
      </c>
      <c r="G411" s="116">
        <v>0</v>
      </c>
      <c r="H411" s="116">
        <v>0</v>
      </c>
      <c r="I411" s="116">
        <v>0</v>
      </c>
      <c r="J411" s="116">
        <v>616600</v>
      </c>
      <c r="K411" s="116">
        <v>0</v>
      </c>
      <c r="L411" s="116">
        <v>0</v>
      </c>
      <c r="M411" s="116">
        <v>0</v>
      </c>
      <c r="N411" s="116">
        <v>616600</v>
      </c>
      <c r="O411" s="116">
        <f t="shared" si="6"/>
        <v>616600</v>
      </c>
    </row>
    <row r="412" spans="2:15" ht="22.5">
      <c r="B412" s="114"/>
      <c r="C412" s="109"/>
      <c r="D412" s="117" t="s">
        <v>3290</v>
      </c>
      <c r="E412" s="118">
        <v>0</v>
      </c>
      <c r="F412" s="118">
        <v>0</v>
      </c>
      <c r="G412" s="118">
        <v>0</v>
      </c>
      <c r="H412" s="118">
        <v>0</v>
      </c>
      <c r="I412" s="118">
        <v>0</v>
      </c>
      <c r="J412" s="118">
        <v>72000</v>
      </c>
      <c r="K412" s="118">
        <v>0</v>
      </c>
      <c r="L412" s="118">
        <v>0</v>
      </c>
      <c r="M412" s="118">
        <v>0</v>
      </c>
      <c r="N412" s="118">
        <v>72000</v>
      </c>
      <c r="O412" s="118">
        <f t="shared" si="6"/>
        <v>72000</v>
      </c>
    </row>
    <row r="413" spans="2:15" ht="25.5">
      <c r="B413" s="114" t="s">
        <v>3291</v>
      </c>
      <c r="C413" s="114" t="s">
        <v>716</v>
      </c>
      <c r="D413" s="115" t="s">
        <v>3292</v>
      </c>
      <c r="E413" s="116">
        <v>5500</v>
      </c>
      <c r="F413" s="116">
        <v>0</v>
      </c>
      <c r="G413" s="116">
        <v>0</v>
      </c>
      <c r="H413" s="116">
        <v>0</v>
      </c>
      <c r="I413" s="116">
        <v>5500</v>
      </c>
      <c r="J413" s="116">
        <v>0</v>
      </c>
      <c r="K413" s="116">
        <v>0</v>
      </c>
      <c r="L413" s="116">
        <v>0</v>
      </c>
      <c r="M413" s="116">
        <v>0</v>
      </c>
      <c r="N413" s="116">
        <v>0</v>
      </c>
      <c r="O413" s="116">
        <f t="shared" si="6"/>
        <v>5500</v>
      </c>
    </row>
    <row r="414" spans="2:15" ht="27">
      <c r="B414" s="109" t="s">
        <v>3293</v>
      </c>
      <c r="C414" s="109"/>
      <c r="D414" s="112" t="s">
        <v>3294</v>
      </c>
      <c r="E414" s="113">
        <v>25050</v>
      </c>
      <c r="F414" s="113">
        <v>0</v>
      </c>
      <c r="G414" s="113">
        <v>0</v>
      </c>
      <c r="H414" s="113">
        <v>0</v>
      </c>
      <c r="I414" s="113">
        <v>25050</v>
      </c>
      <c r="J414" s="113">
        <v>0</v>
      </c>
      <c r="K414" s="113">
        <v>0</v>
      </c>
      <c r="L414" s="113">
        <v>0</v>
      </c>
      <c r="M414" s="113">
        <v>0</v>
      </c>
      <c r="N414" s="113">
        <v>0</v>
      </c>
      <c r="O414" s="113">
        <f t="shared" si="6"/>
        <v>25050</v>
      </c>
    </row>
    <row r="415" spans="2:15" ht="25.5">
      <c r="B415" s="114" t="s">
        <v>3295</v>
      </c>
      <c r="C415" s="114" t="s">
        <v>808</v>
      </c>
      <c r="D415" s="115" t="s">
        <v>3296</v>
      </c>
      <c r="E415" s="116">
        <v>11900</v>
      </c>
      <c r="F415" s="116">
        <v>0</v>
      </c>
      <c r="G415" s="116">
        <v>0</v>
      </c>
      <c r="H415" s="116">
        <v>0</v>
      </c>
      <c r="I415" s="116">
        <v>11900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f t="shared" si="6"/>
        <v>11900</v>
      </c>
    </row>
    <row r="416" spans="2:15" ht="25.5">
      <c r="B416" s="114" t="s">
        <v>3297</v>
      </c>
      <c r="C416" s="114" t="s">
        <v>811</v>
      </c>
      <c r="D416" s="115" t="s">
        <v>3298</v>
      </c>
      <c r="E416" s="116">
        <v>13150</v>
      </c>
      <c r="F416" s="116">
        <v>0</v>
      </c>
      <c r="G416" s="116">
        <v>0</v>
      </c>
      <c r="H416" s="116">
        <v>0</v>
      </c>
      <c r="I416" s="116">
        <v>13150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f t="shared" si="6"/>
        <v>13150</v>
      </c>
    </row>
    <row r="417" spans="2:15" ht="27">
      <c r="B417" s="109" t="s">
        <v>3299</v>
      </c>
      <c r="C417" s="109"/>
      <c r="D417" s="112" t="s">
        <v>3300</v>
      </c>
      <c r="E417" s="113">
        <v>598308.6</v>
      </c>
      <c r="F417" s="113">
        <v>537380.6</v>
      </c>
      <c r="G417" s="113">
        <v>281349.4</v>
      </c>
      <c r="H417" s="113">
        <v>107513.6</v>
      </c>
      <c r="I417" s="113">
        <v>60928</v>
      </c>
      <c r="J417" s="113">
        <v>257530</v>
      </c>
      <c r="K417" s="113">
        <v>94247.8</v>
      </c>
      <c r="L417" s="113">
        <v>13674.6</v>
      </c>
      <c r="M417" s="113">
        <v>36562</v>
      </c>
      <c r="N417" s="113">
        <v>163282.2</v>
      </c>
      <c r="O417" s="113">
        <f t="shared" si="6"/>
        <v>855838.6</v>
      </c>
    </row>
    <row r="418" spans="2:15" ht="25.5">
      <c r="B418" s="114" t="s">
        <v>3301</v>
      </c>
      <c r="C418" s="114" t="s">
        <v>3302</v>
      </c>
      <c r="D418" s="115" t="s">
        <v>3303</v>
      </c>
      <c r="E418" s="116">
        <v>5379</v>
      </c>
      <c r="F418" s="116">
        <v>5379</v>
      </c>
      <c r="G418" s="116">
        <v>3566.8</v>
      </c>
      <c r="H418" s="116">
        <v>71.1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f t="shared" si="6"/>
        <v>5379</v>
      </c>
    </row>
    <row r="419" spans="2:15" ht="51">
      <c r="B419" s="114" t="s">
        <v>3304</v>
      </c>
      <c r="C419" s="114" t="s">
        <v>707</v>
      </c>
      <c r="D419" s="115" t="s">
        <v>3305</v>
      </c>
      <c r="E419" s="116">
        <v>839.8</v>
      </c>
      <c r="F419" s="116">
        <v>0</v>
      </c>
      <c r="G419" s="116">
        <v>0</v>
      </c>
      <c r="H419" s="116">
        <v>0</v>
      </c>
      <c r="I419" s="116">
        <v>839.8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f t="shared" si="6"/>
        <v>839.8</v>
      </c>
    </row>
    <row r="420" spans="2:15" ht="25.5">
      <c r="B420" s="114" t="s">
        <v>3306</v>
      </c>
      <c r="C420" s="114" t="s">
        <v>159</v>
      </c>
      <c r="D420" s="115" t="s">
        <v>3307</v>
      </c>
      <c r="E420" s="116">
        <v>1120.9</v>
      </c>
      <c r="F420" s="116">
        <v>1120.9</v>
      </c>
      <c r="G420" s="116">
        <v>732.5</v>
      </c>
      <c r="H420" s="116">
        <v>42.6</v>
      </c>
      <c r="I420" s="116">
        <v>0</v>
      </c>
      <c r="J420" s="116">
        <v>830</v>
      </c>
      <c r="K420" s="116">
        <v>807</v>
      </c>
      <c r="L420" s="116">
        <v>260</v>
      </c>
      <c r="M420" s="116">
        <v>210</v>
      </c>
      <c r="N420" s="116">
        <v>23</v>
      </c>
      <c r="O420" s="116">
        <f t="shared" si="6"/>
        <v>1950.9</v>
      </c>
    </row>
    <row r="421" spans="2:15" ht="38.25">
      <c r="B421" s="114" t="s">
        <v>3308</v>
      </c>
      <c r="C421" s="114" t="s">
        <v>3302</v>
      </c>
      <c r="D421" s="115" t="s">
        <v>3309</v>
      </c>
      <c r="E421" s="116">
        <v>548064.6</v>
      </c>
      <c r="F421" s="116">
        <v>527948.1</v>
      </c>
      <c r="G421" s="116">
        <v>277050.1</v>
      </c>
      <c r="H421" s="116">
        <v>107399.9</v>
      </c>
      <c r="I421" s="116">
        <v>20116.5</v>
      </c>
      <c r="J421" s="116">
        <v>110000</v>
      </c>
      <c r="K421" s="116">
        <v>93440.8</v>
      </c>
      <c r="L421" s="116">
        <v>13414.6</v>
      </c>
      <c r="M421" s="116">
        <v>36352</v>
      </c>
      <c r="N421" s="116">
        <v>16559.2</v>
      </c>
      <c r="O421" s="116">
        <f t="shared" si="6"/>
        <v>658064.6</v>
      </c>
    </row>
    <row r="422" spans="2:15" ht="51">
      <c r="B422" s="114" t="s">
        <v>3310</v>
      </c>
      <c r="C422" s="114" t="s">
        <v>716</v>
      </c>
      <c r="D422" s="115" t="s">
        <v>3311</v>
      </c>
      <c r="E422" s="116">
        <v>3752.6</v>
      </c>
      <c r="F422" s="116">
        <v>2932.6</v>
      </c>
      <c r="G422" s="116">
        <v>0</v>
      </c>
      <c r="H422" s="116">
        <v>0</v>
      </c>
      <c r="I422" s="116">
        <v>820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f t="shared" si="6"/>
        <v>3752.6</v>
      </c>
    </row>
    <row r="423" spans="2:15" ht="38.25">
      <c r="B423" s="114" t="s">
        <v>3312</v>
      </c>
      <c r="C423" s="114" t="s">
        <v>716</v>
      </c>
      <c r="D423" s="115" t="s">
        <v>3313</v>
      </c>
      <c r="E423" s="116">
        <v>1151.7</v>
      </c>
      <c r="F423" s="116">
        <v>0</v>
      </c>
      <c r="G423" s="116">
        <v>0</v>
      </c>
      <c r="H423" s="116">
        <v>0</v>
      </c>
      <c r="I423" s="116">
        <v>1151.7</v>
      </c>
      <c r="J423" s="116">
        <v>75800</v>
      </c>
      <c r="K423" s="116">
        <v>0</v>
      </c>
      <c r="L423" s="116">
        <v>0</v>
      </c>
      <c r="M423" s="116">
        <v>0</v>
      </c>
      <c r="N423" s="116">
        <v>75800</v>
      </c>
      <c r="O423" s="116">
        <f t="shared" si="6"/>
        <v>76951.7</v>
      </c>
    </row>
    <row r="424" spans="2:15" ht="38.25">
      <c r="B424" s="114" t="s">
        <v>3314</v>
      </c>
      <c r="C424" s="114" t="s">
        <v>716</v>
      </c>
      <c r="D424" s="115" t="s">
        <v>3188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70900</v>
      </c>
      <c r="K424" s="116">
        <v>0</v>
      </c>
      <c r="L424" s="116">
        <v>0</v>
      </c>
      <c r="M424" s="116">
        <v>0</v>
      </c>
      <c r="N424" s="116">
        <v>70900</v>
      </c>
      <c r="O424" s="116">
        <f t="shared" si="6"/>
        <v>70900</v>
      </c>
    </row>
    <row r="425" spans="2:15" ht="38.25">
      <c r="B425" s="114" t="s">
        <v>3189</v>
      </c>
      <c r="C425" s="114" t="s">
        <v>3190</v>
      </c>
      <c r="D425" s="115" t="s">
        <v>3191</v>
      </c>
      <c r="E425" s="116">
        <v>38000</v>
      </c>
      <c r="F425" s="116">
        <v>0</v>
      </c>
      <c r="G425" s="116">
        <v>0</v>
      </c>
      <c r="H425" s="116">
        <v>0</v>
      </c>
      <c r="I425" s="116">
        <v>38000</v>
      </c>
      <c r="J425" s="116">
        <v>0</v>
      </c>
      <c r="K425" s="116">
        <v>0</v>
      </c>
      <c r="L425" s="116">
        <v>0</v>
      </c>
      <c r="M425" s="116">
        <v>0</v>
      </c>
      <c r="N425" s="116">
        <v>0</v>
      </c>
      <c r="O425" s="116">
        <f t="shared" si="6"/>
        <v>38000</v>
      </c>
    </row>
    <row r="426" spans="2:15" ht="27">
      <c r="B426" s="109" t="s">
        <v>3192</v>
      </c>
      <c r="C426" s="109"/>
      <c r="D426" s="112" t="s">
        <v>3193</v>
      </c>
      <c r="E426" s="113">
        <v>286048.6</v>
      </c>
      <c r="F426" s="113">
        <v>229882.5</v>
      </c>
      <c r="G426" s="113">
        <v>159846.4</v>
      </c>
      <c r="H426" s="113">
        <v>539.2</v>
      </c>
      <c r="I426" s="113">
        <v>56166.1</v>
      </c>
      <c r="J426" s="113">
        <v>84951.6</v>
      </c>
      <c r="K426" s="113">
        <v>27078</v>
      </c>
      <c r="L426" s="113">
        <v>0</v>
      </c>
      <c r="M426" s="113">
        <v>2262.6</v>
      </c>
      <c r="N426" s="113">
        <v>57873.6</v>
      </c>
      <c r="O426" s="113">
        <f t="shared" si="6"/>
        <v>371000.19999999995</v>
      </c>
    </row>
    <row r="427" spans="2:15" ht="25.5">
      <c r="B427" s="114" t="s">
        <v>3194</v>
      </c>
      <c r="C427" s="114" t="s">
        <v>3302</v>
      </c>
      <c r="D427" s="115" t="s">
        <v>3195</v>
      </c>
      <c r="E427" s="116">
        <v>223077.1</v>
      </c>
      <c r="F427" s="116">
        <v>219077.1</v>
      </c>
      <c r="G427" s="116">
        <v>159846.4</v>
      </c>
      <c r="H427" s="116">
        <v>532.2</v>
      </c>
      <c r="I427" s="116">
        <v>4000</v>
      </c>
      <c r="J427" s="116">
        <v>25000</v>
      </c>
      <c r="K427" s="116">
        <v>18070</v>
      </c>
      <c r="L427" s="116">
        <v>0</v>
      </c>
      <c r="M427" s="116">
        <v>2200</v>
      </c>
      <c r="N427" s="116">
        <v>6930</v>
      </c>
      <c r="O427" s="116">
        <f t="shared" si="6"/>
        <v>248077.1</v>
      </c>
    </row>
    <row r="428" spans="2:15" ht="25.5">
      <c r="B428" s="114" t="s">
        <v>3196</v>
      </c>
      <c r="C428" s="114" t="s">
        <v>159</v>
      </c>
      <c r="D428" s="115" t="s">
        <v>3197</v>
      </c>
      <c r="E428" s="116">
        <v>195</v>
      </c>
      <c r="F428" s="116">
        <v>195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f t="shared" si="6"/>
        <v>195</v>
      </c>
    </row>
    <row r="429" spans="2:15" ht="12.75">
      <c r="B429" s="114" t="s">
        <v>3198</v>
      </c>
      <c r="C429" s="114" t="s">
        <v>3302</v>
      </c>
      <c r="D429" s="115" t="s">
        <v>3199</v>
      </c>
      <c r="E429" s="116">
        <v>49022.6</v>
      </c>
      <c r="F429" s="116">
        <v>9000</v>
      </c>
      <c r="G429" s="116">
        <v>0</v>
      </c>
      <c r="H429" s="116">
        <v>0</v>
      </c>
      <c r="I429" s="116">
        <v>40022.6</v>
      </c>
      <c r="J429" s="116">
        <v>10000</v>
      </c>
      <c r="K429" s="116">
        <v>0</v>
      </c>
      <c r="L429" s="116">
        <v>0</v>
      </c>
      <c r="M429" s="116">
        <v>0</v>
      </c>
      <c r="N429" s="116">
        <v>10000</v>
      </c>
      <c r="O429" s="116">
        <f t="shared" si="6"/>
        <v>59022.6</v>
      </c>
    </row>
    <row r="430" spans="2:15" ht="38.25">
      <c r="B430" s="114" t="s">
        <v>3200</v>
      </c>
      <c r="C430" s="114" t="s">
        <v>716</v>
      </c>
      <c r="D430" s="115" t="s">
        <v>3201</v>
      </c>
      <c r="E430" s="116">
        <v>9500</v>
      </c>
      <c r="F430" s="116">
        <v>0</v>
      </c>
      <c r="G430" s="116">
        <v>0</v>
      </c>
      <c r="H430" s="116">
        <v>0</v>
      </c>
      <c r="I430" s="116">
        <v>9500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f t="shared" si="6"/>
        <v>9500</v>
      </c>
    </row>
    <row r="431" spans="2:15" ht="38.25">
      <c r="B431" s="114" t="s">
        <v>3202</v>
      </c>
      <c r="C431" s="114" t="s">
        <v>3302</v>
      </c>
      <c r="D431" s="115" t="s">
        <v>1241</v>
      </c>
      <c r="E431" s="116">
        <v>4253.9</v>
      </c>
      <c r="F431" s="116">
        <v>1610.4</v>
      </c>
      <c r="G431" s="116">
        <v>0</v>
      </c>
      <c r="H431" s="116">
        <v>7</v>
      </c>
      <c r="I431" s="116">
        <v>2643.5</v>
      </c>
      <c r="J431" s="116">
        <v>49951.6</v>
      </c>
      <c r="K431" s="116">
        <v>9008</v>
      </c>
      <c r="L431" s="116">
        <v>0</v>
      </c>
      <c r="M431" s="116">
        <v>62.6</v>
      </c>
      <c r="N431" s="116">
        <v>40943.6</v>
      </c>
      <c r="O431" s="116">
        <f t="shared" si="6"/>
        <v>54205.5</v>
      </c>
    </row>
    <row r="432" spans="2:15" ht="25.5">
      <c r="B432" s="106" t="s">
        <v>1242</v>
      </c>
      <c r="C432" s="109"/>
      <c r="D432" s="110" t="s">
        <v>1243</v>
      </c>
      <c r="E432" s="111">
        <v>3258104.2</v>
      </c>
      <c r="F432" s="111">
        <v>2650538.9</v>
      </c>
      <c r="G432" s="111">
        <v>59607.3</v>
      </c>
      <c r="H432" s="111">
        <v>14001.1</v>
      </c>
      <c r="I432" s="111">
        <v>607565.3</v>
      </c>
      <c r="J432" s="111">
        <v>437583.7</v>
      </c>
      <c r="K432" s="111">
        <v>135162</v>
      </c>
      <c r="L432" s="111">
        <v>13396.8</v>
      </c>
      <c r="M432" s="111">
        <v>4502.1</v>
      </c>
      <c r="N432" s="111">
        <v>302421.7</v>
      </c>
      <c r="O432" s="111">
        <f t="shared" si="6"/>
        <v>3695687.9000000004</v>
      </c>
    </row>
    <row r="433" spans="2:15" ht="27">
      <c r="B433" s="109" t="s">
        <v>1244</v>
      </c>
      <c r="C433" s="109"/>
      <c r="D433" s="112" t="s">
        <v>1245</v>
      </c>
      <c r="E433" s="113">
        <v>2831631.7</v>
      </c>
      <c r="F433" s="113">
        <v>2574473.6</v>
      </c>
      <c r="G433" s="113">
        <v>59607.3</v>
      </c>
      <c r="H433" s="113">
        <v>14001.1</v>
      </c>
      <c r="I433" s="113">
        <v>257158.1</v>
      </c>
      <c r="J433" s="113">
        <v>266681.7</v>
      </c>
      <c r="K433" s="113">
        <v>86267.2</v>
      </c>
      <c r="L433" s="113">
        <v>406.6</v>
      </c>
      <c r="M433" s="113">
        <v>2250</v>
      </c>
      <c r="N433" s="113">
        <v>180414.5</v>
      </c>
      <c r="O433" s="113">
        <f t="shared" si="6"/>
        <v>3098313.4000000004</v>
      </c>
    </row>
    <row r="434" spans="2:15" ht="25.5">
      <c r="B434" s="114" t="s">
        <v>1246</v>
      </c>
      <c r="C434" s="114" t="s">
        <v>831</v>
      </c>
      <c r="D434" s="115" t="s">
        <v>1247</v>
      </c>
      <c r="E434" s="116">
        <v>70331.5</v>
      </c>
      <c r="F434" s="116">
        <v>68231.5</v>
      </c>
      <c r="G434" s="116">
        <v>44229.8</v>
      </c>
      <c r="H434" s="116">
        <v>2647.7</v>
      </c>
      <c r="I434" s="116">
        <v>2100</v>
      </c>
      <c r="J434" s="116">
        <v>1417.1</v>
      </c>
      <c r="K434" s="116">
        <v>1417.1</v>
      </c>
      <c r="L434" s="116">
        <v>0</v>
      </c>
      <c r="M434" s="116">
        <v>1129.8</v>
      </c>
      <c r="N434" s="116">
        <v>0</v>
      </c>
      <c r="O434" s="116">
        <f t="shared" si="6"/>
        <v>71748.6</v>
      </c>
    </row>
    <row r="435" spans="2:15" ht="76.5">
      <c r="B435" s="114" t="s">
        <v>1248</v>
      </c>
      <c r="C435" s="114" t="s">
        <v>1249</v>
      </c>
      <c r="D435" s="115" t="s">
        <v>1250</v>
      </c>
      <c r="E435" s="116">
        <v>10717.1</v>
      </c>
      <c r="F435" s="116">
        <v>15</v>
      </c>
      <c r="G435" s="116">
        <v>0</v>
      </c>
      <c r="H435" s="116">
        <v>0</v>
      </c>
      <c r="I435" s="116">
        <v>10702.1</v>
      </c>
      <c r="J435" s="116">
        <v>598.2</v>
      </c>
      <c r="K435" s="116">
        <v>0</v>
      </c>
      <c r="L435" s="116">
        <v>0</v>
      </c>
      <c r="M435" s="116">
        <v>0</v>
      </c>
      <c r="N435" s="116">
        <v>598.2</v>
      </c>
      <c r="O435" s="116">
        <f t="shared" si="6"/>
        <v>11315.300000000001</v>
      </c>
    </row>
    <row r="436" spans="2:15" ht="63.75">
      <c r="B436" s="114" t="s">
        <v>1251</v>
      </c>
      <c r="C436" s="114" t="s">
        <v>2539</v>
      </c>
      <c r="D436" s="115" t="s">
        <v>1252</v>
      </c>
      <c r="E436" s="116">
        <v>8558.7</v>
      </c>
      <c r="F436" s="116">
        <v>7558.7</v>
      </c>
      <c r="G436" s="116">
        <v>0</v>
      </c>
      <c r="H436" s="116">
        <v>0</v>
      </c>
      <c r="I436" s="116">
        <v>1000</v>
      </c>
      <c r="J436" s="116">
        <v>84.2</v>
      </c>
      <c r="K436" s="116">
        <v>41.4</v>
      </c>
      <c r="L436" s="116">
        <v>0</v>
      </c>
      <c r="M436" s="116">
        <v>0</v>
      </c>
      <c r="N436" s="116">
        <v>42.8</v>
      </c>
      <c r="O436" s="116">
        <f t="shared" si="6"/>
        <v>8642.900000000001</v>
      </c>
    </row>
    <row r="437" spans="2:15" ht="38.25">
      <c r="B437" s="114" t="s">
        <v>1253</v>
      </c>
      <c r="C437" s="114" t="s">
        <v>159</v>
      </c>
      <c r="D437" s="115" t="s">
        <v>1254</v>
      </c>
      <c r="E437" s="116">
        <v>341.8</v>
      </c>
      <c r="F437" s="116">
        <v>341.8</v>
      </c>
      <c r="G437" s="116">
        <v>195</v>
      </c>
      <c r="H437" s="116">
        <v>47.8</v>
      </c>
      <c r="I437" s="116">
        <v>0</v>
      </c>
      <c r="J437" s="116">
        <v>5</v>
      </c>
      <c r="K437" s="116">
        <v>5</v>
      </c>
      <c r="L437" s="116">
        <v>0</v>
      </c>
      <c r="M437" s="116">
        <v>0</v>
      </c>
      <c r="N437" s="116">
        <v>0</v>
      </c>
      <c r="O437" s="116">
        <f t="shared" si="6"/>
        <v>346.8</v>
      </c>
    </row>
    <row r="438" spans="2:15" ht="76.5">
      <c r="B438" s="114" t="s">
        <v>1255</v>
      </c>
      <c r="C438" s="114" t="s">
        <v>8</v>
      </c>
      <c r="D438" s="115" t="s">
        <v>1256</v>
      </c>
      <c r="E438" s="116">
        <v>4485.3</v>
      </c>
      <c r="F438" s="116">
        <v>4485.3</v>
      </c>
      <c r="G438" s="116">
        <v>1821.7</v>
      </c>
      <c r="H438" s="116">
        <v>832.6</v>
      </c>
      <c r="I438" s="116">
        <v>0</v>
      </c>
      <c r="J438" s="116">
        <v>26</v>
      </c>
      <c r="K438" s="116">
        <v>26</v>
      </c>
      <c r="L438" s="116">
        <v>0</v>
      </c>
      <c r="M438" s="116">
        <v>3</v>
      </c>
      <c r="N438" s="116">
        <v>0</v>
      </c>
      <c r="O438" s="116">
        <f t="shared" si="6"/>
        <v>4511.3</v>
      </c>
    </row>
    <row r="439" spans="2:15" ht="25.5">
      <c r="B439" s="114" t="s">
        <v>1257</v>
      </c>
      <c r="C439" s="114" t="s">
        <v>1955</v>
      </c>
      <c r="D439" s="115" t="s">
        <v>1258</v>
      </c>
      <c r="E439" s="116">
        <v>49130.1</v>
      </c>
      <c r="F439" s="116">
        <v>40332.1</v>
      </c>
      <c r="G439" s="116">
        <v>12109.8</v>
      </c>
      <c r="H439" s="116">
        <v>8981.5</v>
      </c>
      <c r="I439" s="116">
        <v>8798</v>
      </c>
      <c r="J439" s="116">
        <v>3388.3</v>
      </c>
      <c r="K439" s="116">
        <v>3037.3</v>
      </c>
      <c r="L439" s="116">
        <v>315.5</v>
      </c>
      <c r="M439" s="116">
        <v>982.7</v>
      </c>
      <c r="N439" s="116">
        <v>351</v>
      </c>
      <c r="O439" s="116">
        <f t="shared" si="6"/>
        <v>52518.4</v>
      </c>
    </row>
    <row r="440" spans="2:15" ht="38.25">
      <c r="B440" s="114" t="s">
        <v>1259</v>
      </c>
      <c r="C440" s="114" t="s">
        <v>1260</v>
      </c>
      <c r="D440" s="115" t="s">
        <v>1261</v>
      </c>
      <c r="E440" s="116">
        <v>995.2</v>
      </c>
      <c r="F440" s="116">
        <v>995.2</v>
      </c>
      <c r="G440" s="116">
        <v>0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  <c r="M440" s="116">
        <v>0</v>
      </c>
      <c r="N440" s="116">
        <v>0</v>
      </c>
      <c r="O440" s="116">
        <f t="shared" si="6"/>
        <v>995.2</v>
      </c>
    </row>
    <row r="441" spans="2:15" ht="25.5">
      <c r="B441" s="114" t="s">
        <v>1262</v>
      </c>
      <c r="C441" s="114" t="s">
        <v>1263</v>
      </c>
      <c r="D441" s="115" t="s">
        <v>1264</v>
      </c>
      <c r="E441" s="116">
        <v>1500</v>
      </c>
      <c r="F441" s="116">
        <v>1500</v>
      </c>
      <c r="G441" s="116">
        <v>0</v>
      </c>
      <c r="H441" s="116">
        <v>0</v>
      </c>
      <c r="I441" s="116">
        <v>0</v>
      </c>
      <c r="J441" s="116">
        <v>0</v>
      </c>
      <c r="K441" s="116">
        <v>0</v>
      </c>
      <c r="L441" s="116">
        <v>0</v>
      </c>
      <c r="M441" s="116">
        <v>0</v>
      </c>
      <c r="N441" s="116">
        <v>0</v>
      </c>
      <c r="O441" s="116">
        <f t="shared" si="6"/>
        <v>1500</v>
      </c>
    </row>
    <row r="442" spans="2:15" ht="63.75">
      <c r="B442" s="114" t="s">
        <v>1265</v>
      </c>
      <c r="C442" s="114" t="s">
        <v>1266</v>
      </c>
      <c r="D442" s="115" t="s">
        <v>1267</v>
      </c>
      <c r="E442" s="116">
        <v>40448.9</v>
      </c>
      <c r="F442" s="116">
        <v>40448.9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  <c r="M442" s="116">
        <v>0</v>
      </c>
      <c r="N442" s="116">
        <v>0</v>
      </c>
      <c r="O442" s="116">
        <f t="shared" si="6"/>
        <v>40448.9</v>
      </c>
    </row>
    <row r="443" spans="2:15" ht="38.25">
      <c r="B443" s="114" t="s">
        <v>1268</v>
      </c>
      <c r="C443" s="114" t="s">
        <v>1269</v>
      </c>
      <c r="D443" s="115" t="s">
        <v>1270</v>
      </c>
      <c r="E443" s="116">
        <v>1565.7</v>
      </c>
      <c r="F443" s="116">
        <v>1565.7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  <c r="M443" s="116">
        <v>0</v>
      </c>
      <c r="N443" s="116">
        <v>0</v>
      </c>
      <c r="O443" s="116">
        <f t="shared" si="6"/>
        <v>1565.7</v>
      </c>
    </row>
    <row r="444" spans="2:15" ht="89.25">
      <c r="B444" s="114" t="s">
        <v>1271</v>
      </c>
      <c r="C444" s="114" t="s">
        <v>1260</v>
      </c>
      <c r="D444" s="115" t="s">
        <v>1272</v>
      </c>
      <c r="E444" s="116">
        <v>36138.2</v>
      </c>
      <c r="F444" s="116">
        <v>7138.2</v>
      </c>
      <c r="G444" s="116">
        <v>0</v>
      </c>
      <c r="H444" s="116">
        <v>0</v>
      </c>
      <c r="I444" s="116">
        <v>29000</v>
      </c>
      <c r="J444" s="116">
        <v>0</v>
      </c>
      <c r="K444" s="116">
        <v>0</v>
      </c>
      <c r="L444" s="116">
        <v>0</v>
      </c>
      <c r="M444" s="116">
        <v>0</v>
      </c>
      <c r="N444" s="116">
        <v>0</v>
      </c>
      <c r="O444" s="116">
        <f t="shared" si="6"/>
        <v>36138.2</v>
      </c>
    </row>
    <row r="445" spans="2:15" ht="25.5">
      <c r="B445" s="114" t="s">
        <v>1273</v>
      </c>
      <c r="C445" s="114" t="s">
        <v>1274</v>
      </c>
      <c r="D445" s="115" t="s">
        <v>1275</v>
      </c>
      <c r="E445" s="116">
        <v>380666.3</v>
      </c>
      <c r="F445" s="116">
        <v>380666.3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f t="shared" si="6"/>
        <v>380666.3</v>
      </c>
    </row>
    <row r="446" spans="2:15" ht="12.75">
      <c r="B446" s="114" t="s">
        <v>1276</v>
      </c>
      <c r="C446" s="114" t="s">
        <v>1274</v>
      </c>
      <c r="D446" s="115" t="s">
        <v>1277</v>
      </c>
      <c r="E446" s="116">
        <v>1490.2</v>
      </c>
      <c r="F446" s="116">
        <v>1490.2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  <c r="M446" s="116">
        <v>0</v>
      </c>
      <c r="N446" s="116">
        <v>0</v>
      </c>
      <c r="O446" s="116">
        <f t="shared" si="6"/>
        <v>1490.2</v>
      </c>
    </row>
    <row r="447" spans="2:15" ht="63.75">
      <c r="B447" s="114" t="s">
        <v>1278</v>
      </c>
      <c r="C447" s="114" t="s">
        <v>1266</v>
      </c>
      <c r="D447" s="115" t="s">
        <v>1279</v>
      </c>
      <c r="E447" s="116">
        <v>84602.9</v>
      </c>
      <c r="F447" s="116">
        <v>5744.9</v>
      </c>
      <c r="G447" s="116">
        <v>0</v>
      </c>
      <c r="H447" s="116">
        <v>0</v>
      </c>
      <c r="I447" s="116">
        <v>78858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f t="shared" si="6"/>
        <v>84602.9</v>
      </c>
    </row>
    <row r="448" spans="2:15" ht="38.25">
      <c r="B448" s="114" t="s">
        <v>1280</v>
      </c>
      <c r="C448" s="114" t="s">
        <v>2617</v>
      </c>
      <c r="D448" s="115" t="s">
        <v>1281</v>
      </c>
      <c r="E448" s="116">
        <v>1259.3</v>
      </c>
      <c r="F448" s="116">
        <v>1259.3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0</v>
      </c>
      <c r="O448" s="116">
        <f t="shared" si="6"/>
        <v>1259.3</v>
      </c>
    </row>
    <row r="449" spans="2:15" ht="114.75">
      <c r="B449" s="114" t="s">
        <v>1282</v>
      </c>
      <c r="C449" s="114" t="s">
        <v>2617</v>
      </c>
      <c r="D449" s="119" t="s">
        <v>2953</v>
      </c>
      <c r="E449" s="116">
        <v>306823.5</v>
      </c>
      <c r="F449" s="116">
        <v>306823.5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f t="shared" si="6"/>
        <v>306823.5</v>
      </c>
    </row>
    <row r="450" spans="2:15" ht="51">
      <c r="B450" s="114" t="s">
        <v>1283</v>
      </c>
      <c r="C450" s="114" t="s">
        <v>2617</v>
      </c>
      <c r="D450" s="115" t="s">
        <v>1284</v>
      </c>
      <c r="E450" s="116">
        <v>550000</v>
      </c>
      <c r="F450" s="116">
        <v>550000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f t="shared" si="6"/>
        <v>550000</v>
      </c>
    </row>
    <row r="451" spans="2:15" ht="102">
      <c r="B451" s="114" t="s">
        <v>1285</v>
      </c>
      <c r="C451" s="114" t="s">
        <v>2617</v>
      </c>
      <c r="D451" s="115" t="s">
        <v>1286</v>
      </c>
      <c r="E451" s="116">
        <v>684095.5</v>
      </c>
      <c r="F451" s="116">
        <v>684095.5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f t="shared" si="6"/>
        <v>684095.5</v>
      </c>
    </row>
    <row r="452" spans="2:15" ht="63.75">
      <c r="B452" s="114" t="s">
        <v>1287</v>
      </c>
      <c r="C452" s="114" t="s">
        <v>2617</v>
      </c>
      <c r="D452" s="115" t="s">
        <v>1288</v>
      </c>
      <c r="E452" s="116">
        <v>66461.7</v>
      </c>
      <c r="F452" s="116">
        <v>66461.7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f t="shared" si="6"/>
        <v>66461.7</v>
      </c>
    </row>
    <row r="453" spans="2:15" ht="63.75">
      <c r="B453" s="114" t="s">
        <v>1289</v>
      </c>
      <c r="C453" s="114" t="s">
        <v>2617</v>
      </c>
      <c r="D453" s="115" t="s">
        <v>1290</v>
      </c>
      <c r="E453" s="116">
        <v>43652.2</v>
      </c>
      <c r="F453" s="116">
        <v>43652.2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f t="shared" si="6"/>
        <v>43652.2</v>
      </c>
    </row>
    <row r="454" spans="2:15" ht="51">
      <c r="B454" s="114" t="s">
        <v>1291</v>
      </c>
      <c r="C454" s="114" t="s">
        <v>1266</v>
      </c>
      <c r="D454" s="115" t="s">
        <v>1292</v>
      </c>
      <c r="E454" s="116">
        <v>21151.7</v>
      </c>
      <c r="F454" s="116">
        <v>21151.7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f t="shared" si="6"/>
        <v>21151.7</v>
      </c>
    </row>
    <row r="455" spans="2:15" ht="51">
      <c r="B455" s="114" t="s">
        <v>1293</v>
      </c>
      <c r="C455" s="114" t="s">
        <v>2617</v>
      </c>
      <c r="D455" s="115" t="s">
        <v>1294</v>
      </c>
      <c r="E455" s="116">
        <v>780</v>
      </c>
      <c r="F455" s="116">
        <v>780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f aca="true" t="shared" si="7" ref="O455:O518">J455+E455</f>
        <v>780</v>
      </c>
    </row>
    <row r="456" spans="2:15" ht="25.5">
      <c r="B456" s="114" t="s">
        <v>1295</v>
      </c>
      <c r="C456" s="114" t="s">
        <v>1955</v>
      </c>
      <c r="D456" s="115" t="s">
        <v>1296</v>
      </c>
      <c r="E456" s="116">
        <v>13973.6</v>
      </c>
      <c r="F456" s="116">
        <v>6973.6</v>
      </c>
      <c r="G456" s="116">
        <v>1251</v>
      </c>
      <c r="H456" s="116">
        <v>1491.5</v>
      </c>
      <c r="I456" s="116">
        <v>7000</v>
      </c>
      <c r="J456" s="116">
        <v>800.5</v>
      </c>
      <c r="K456" s="116">
        <v>750.5</v>
      </c>
      <c r="L456" s="116">
        <v>91.1</v>
      </c>
      <c r="M456" s="116">
        <v>134.5</v>
      </c>
      <c r="N456" s="116">
        <v>50</v>
      </c>
      <c r="O456" s="116">
        <f t="shared" si="7"/>
        <v>14774.1</v>
      </c>
    </row>
    <row r="457" spans="2:15" ht="51">
      <c r="B457" s="114" t="s">
        <v>1297</v>
      </c>
      <c r="C457" s="114" t="s">
        <v>1274</v>
      </c>
      <c r="D457" s="115" t="s">
        <v>1298</v>
      </c>
      <c r="E457" s="116">
        <v>7007.5</v>
      </c>
      <c r="F457" s="116">
        <v>7007.5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f t="shared" si="7"/>
        <v>7007.5</v>
      </c>
    </row>
    <row r="458" spans="2:15" ht="38.25">
      <c r="B458" s="114" t="s">
        <v>1299</v>
      </c>
      <c r="C458" s="114" t="s">
        <v>2617</v>
      </c>
      <c r="D458" s="115" t="s">
        <v>1300</v>
      </c>
      <c r="E458" s="116">
        <v>220000</v>
      </c>
      <c r="F458" s="116">
        <v>220000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f t="shared" si="7"/>
        <v>220000</v>
      </c>
    </row>
    <row r="459" spans="2:15" ht="38.25">
      <c r="B459" s="114" t="s">
        <v>1301</v>
      </c>
      <c r="C459" s="114" t="s">
        <v>1266</v>
      </c>
      <c r="D459" s="115" t="s">
        <v>1302</v>
      </c>
      <c r="E459" s="116">
        <v>100000</v>
      </c>
      <c r="F459" s="116">
        <v>0</v>
      </c>
      <c r="G459" s="116">
        <v>0</v>
      </c>
      <c r="H459" s="116">
        <v>0</v>
      </c>
      <c r="I459" s="116">
        <v>100000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f t="shared" si="7"/>
        <v>100000</v>
      </c>
    </row>
    <row r="460" spans="2:15" ht="114.75">
      <c r="B460" s="114" t="s">
        <v>1303</v>
      </c>
      <c r="C460" s="114" t="s">
        <v>2613</v>
      </c>
      <c r="D460" s="119" t="s">
        <v>2954</v>
      </c>
      <c r="E460" s="116">
        <v>100000</v>
      </c>
      <c r="F460" s="116">
        <v>100000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f t="shared" si="7"/>
        <v>100000</v>
      </c>
    </row>
    <row r="461" spans="2:15" ht="63.75">
      <c r="B461" s="114" t="s">
        <v>1304</v>
      </c>
      <c r="C461" s="114" t="s">
        <v>3767</v>
      </c>
      <c r="D461" s="115" t="s">
        <v>1305</v>
      </c>
      <c r="E461" s="116">
        <v>5654.8</v>
      </c>
      <c r="F461" s="116">
        <v>5654.8</v>
      </c>
      <c r="G461" s="116">
        <v>0</v>
      </c>
      <c r="H461" s="116">
        <v>0</v>
      </c>
      <c r="I461" s="116">
        <v>0</v>
      </c>
      <c r="J461" s="116">
        <v>2832.7</v>
      </c>
      <c r="K461" s="116">
        <v>2515</v>
      </c>
      <c r="L461" s="116">
        <v>0</v>
      </c>
      <c r="M461" s="116">
        <v>0</v>
      </c>
      <c r="N461" s="116">
        <v>317.7</v>
      </c>
      <c r="O461" s="116">
        <f t="shared" si="7"/>
        <v>8487.5</v>
      </c>
    </row>
    <row r="462" spans="2:15" ht="25.5">
      <c r="B462" s="114" t="s">
        <v>1306</v>
      </c>
      <c r="C462" s="114" t="s">
        <v>1260</v>
      </c>
      <c r="D462" s="115" t="s">
        <v>1307</v>
      </c>
      <c r="E462" s="116">
        <v>19700</v>
      </c>
      <c r="F462" s="116">
        <v>0</v>
      </c>
      <c r="G462" s="116">
        <v>0</v>
      </c>
      <c r="H462" s="116">
        <v>0</v>
      </c>
      <c r="I462" s="116">
        <v>19700</v>
      </c>
      <c r="J462" s="116">
        <v>100000</v>
      </c>
      <c r="K462" s="116">
        <v>0</v>
      </c>
      <c r="L462" s="116">
        <v>0</v>
      </c>
      <c r="M462" s="116">
        <v>0</v>
      </c>
      <c r="N462" s="116">
        <v>100000</v>
      </c>
      <c r="O462" s="116">
        <f t="shared" si="7"/>
        <v>119700</v>
      </c>
    </row>
    <row r="463" spans="2:15" ht="38.25">
      <c r="B463" s="114" t="s">
        <v>1308</v>
      </c>
      <c r="C463" s="114" t="s">
        <v>1260</v>
      </c>
      <c r="D463" s="115" t="s">
        <v>1309</v>
      </c>
      <c r="E463" s="116">
        <v>0</v>
      </c>
      <c r="F463" s="116">
        <v>0</v>
      </c>
      <c r="G463" s="116">
        <v>0</v>
      </c>
      <c r="H463" s="116">
        <v>0</v>
      </c>
      <c r="I463" s="116">
        <v>0</v>
      </c>
      <c r="J463" s="116">
        <v>130679</v>
      </c>
      <c r="K463" s="116">
        <v>59638.1</v>
      </c>
      <c r="L463" s="116">
        <v>0</v>
      </c>
      <c r="M463" s="116">
        <v>0</v>
      </c>
      <c r="N463" s="116">
        <v>71040.9</v>
      </c>
      <c r="O463" s="116">
        <f t="shared" si="7"/>
        <v>130679</v>
      </c>
    </row>
    <row r="464" spans="2:15" ht="76.5">
      <c r="B464" s="114" t="s">
        <v>1310</v>
      </c>
      <c r="C464" s="114" t="s">
        <v>1260</v>
      </c>
      <c r="D464" s="115" t="s">
        <v>1311</v>
      </c>
      <c r="E464" s="116">
        <v>100</v>
      </c>
      <c r="F464" s="116">
        <v>100</v>
      </c>
      <c r="G464" s="116">
        <v>0</v>
      </c>
      <c r="H464" s="116">
        <v>0</v>
      </c>
      <c r="I464" s="116">
        <v>0</v>
      </c>
      <c r="J464" s="116">
        <v>5500</v>
      </c>
      <c r="K464" s="116">
        <v>3500</v>
      </c>
      <c r="L464" s="116">
        <v>0</v>
      </c>
      <c r="M464" s="116">
        <v>0</v>
      </c>
      <c r="N464" s="116">
        <v>2000</v>
      </c>
      <c r="O464" s="116">
        <f t="shared" si="7"/>
        <v>5600</v>
      </c>
    </row>
    <row r="465" spans="2:15" ht="25.5">
      <c r="B465" s="114" t="s">
        <v>1312</v>
      </c>
      <c r="C465" s="114" t="s">
        <v>1260</v>
      </c>
      <c r="D465" s="115" t="s">
        <v>1313</v>
      </c>
      <c r="E465" s="116">
        <v>0</v>
      </c>
      <c r="F465" s="116">
        <v>0</v>
      </c>
      <c r="G465" s="116">
        <v>0</v>
      </c>
      <c r="H465" s="116">
        <v>0</v>
      </c>
      <c r="I465" s="116">
        <v>0</v>
      </c>
      <c r="J465" s="116">
        <v>21350.7</v>
      </c>
      <c r="K465" s="116">
        <v>15336.8</v>
      </c>
      <c r="L465" s="116">
        <v>0</v>
      </c>
      <c r="M465" s="116">
        <v>0</v>
      </c>
      <c r="N465" s="116">
        <v>6013.9</v>
      </c>
      <c r="O465" s="116">
        <f t="shared" si="7"/>
        <v>21350.7</v>
      </c>
    </row>
    <row r="466" spans="2:15" ht="13.5">
      <c r="B466" s="109" t="s">
        <v>1314</v>
      </c>
      <c r="C466" s="109"/>
      <c r="D466" s="112" t="s">
        <v>1315</v>
      </c>
      <c r="E466" s="113">
        <v>426472.5</v>
      </c>
      <c r="F466" s="113">
        <v>76065.3</v>
      </c>
      <c r="G466" s="113">
        <v>0</v>
      </c>
      <c r="H466" s="113">
        <v>0</v>
      </c>
      <c r="I466" s="113">
        <v>350407.2</v>
      </c>
      <c r="J466" s="113">
        <v>170902</v>
      </c>
      <c r="K466" s="113">
        <v>48894.8</v>
      </c>
      <c r="L466" s="113">
        <v>12990.2</v>
      </c>
      <c r="M466" s="113">
        <v>2252.1</v>
      </c>
      <c r="N466" s="113">
        <v>122007.2</v>
      </c>
      <c r="O466" s="113">
        <f t="shared" si="7"/>
        <v>597374.5</v>
      </c>
    </row>
    <row r="467" spans="2:15" ht="25.5">
      <c r="B467" s="114" t="s">
        <v>1316</v>
      </c>
      <c r="C467" s="114" t="s">
        <v>1266</v>
      </c>
      <c r="D467" s="115" t="s">
        <v>1317</v>
      </c>
      <c r="E467" s="116">
        <v>84400</v>
      </c>
      <c r="F467" s="116">
        <v>0</v>
      </c>
      <c r="G467" s="116">
        <v>0</v>
      </c>
      <c r="H467" s="116">
        <v>0</v>
      </c>
      <c r="I467" s="116">
        <v>84400</v>
      </c>
      <c r="J467" s="116">
        <v>20902</v>
      </c>
      <c r="K467" s="116">
        <v>525</v>
      </c>
      <c r="L467" s="116">
        <v>0</v>
      </c>
      <c r="M467" s="116">
        <v>0</v>
      </c>
      <c r="N467" s="116">
        <v>20377</v>
      </c>
      <c r="O467" s="116">
        <f t="shared" si="7"/>
        <v>105302</v>
      </c>
    </row>
    <row r="468" spans="2:15" ht="25.5">
      <c r="B468" s="114" t="s">
        <v>1318</v>
      </c>
      <c r="C468" s="114" t="s">
        <v>1955</v>
      </c>
      <c r="D468" s="115" t="s">
        <v>1319</v>
      </c>
      <c r="E468" s="116">
        <v>70000</v>
      </c>
      <c r="F468" s="116">
        <v>70000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f t="shared" si="7"/>
        <v>70000</v>
      </c>
    </row>
    <row r="469" spans="2:15" ht="25.5">
      <c r="B469" s="114" t="s">
        <v>375</v>
      </c>
      <c r="C469" s="114" t="s">
        <v>1266</v>
      </c>
      <c r="D469" s="115" t="s">
        <v>376</v>
      </c>
      <c r="E469" s="116">
        <v>6000</v>
      </c>
      <c r="F469" s="116">
        <v>6000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f t="shared" si="7"/>
        <v>6000</v>
      </c>
    </row>
    <row r="470" spans="2:15" ht="25.5">
      <c r="B470" s="114" t="s">
        <v>377</v>
      </c>
      <c r="C470" s="114" t="s">
        <v>1266</v>
      </c>
      <c r="D470" s="115" t="s">
        <v>378</v>
      </c>
      <c r="E470" s="116">
        <v>65.3</v>
      </c>
      <c r="F470" s="116">
        <v>65.3</v>
      </c>
      <c r="G470" s="116">
        <v>0</v>
      </c>
      <c r="H470" s="116">
        <v>0</v>
      </c>
      <c r="I470" s="116">
        <v>0</v>
      </c>
      <c r="J470" s="116">
        <v>150000</v>
      </c>
      <c r="K470" s="116">
        <v>48369.8</v>
      </c>
      <c r="L470" s="116">
        <v>12990.2</v>
      </c>
      <c r="M470" s="116">
        <v>2252.1</v>
      </c>
      <c r="N470" s="116">
        <v>101630.2</v>
      </c>
      <c r="O470" s="116">
        <f t="shared" si="7"/>
        <v>150065.3</v>
      </c>
    </row>
    <row r="471" spans="2:15" ht="56.25">
      <c r="B471" s="114"/>
      <c r="C471" s="109"/>
      <c r="D471" s="117" t="s">
        <v>379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28000</v>
      </c>
      <c r="K471" s="118">
        <v>0</v>
      </c>
      <c r="L471" s="118">
        <v>0</v>
      </c>
      <c r="M471" s="118">
        <v>0</v>
      </c>
      <c r="N471" s="118">
        <v>28000</v>
      </c>
      <c r="O471" s="118">
        <f t="shared" si="7"/>
        <v>28000</v>
      </c>
    </row>
    <row r="472" spans="2:15" ht="38.25">
      <c r="B472" s="114" t="s">
        <v>380</v>
      </c>
      <c r="C472" s="114" t="s">
        <v>1266</v>
      </c>
      <c r="D472" s="115" t="s">
        <v>381</v>
      </c>
      <c r="E472" s="116">
        <v>266007.2</v>
      </c>
      <c r="F472" s="116">
        <v>0</v>
      </c>
      <c r="G472" s="116">
        <v>0</v>
      </c>
      <c r="H472" s="116">
        <v>0</v>
      </c>
      <c r="I472" s="116">
        <v>266007.2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f t="shared" si="7"/>
        <v>266007.2</v>
      </c>
    </row>
    <row r="473" spans="2:15" ht="38.25">
      <c r="B473" s="106" t="s">
        <v>382</v>
      </c>
      <c r="C473" s="109"/>
      <c r="D473" s="110" t="s">
        <v>3446</v>
      </c>
      <c r="E473" s="111">
        <v>16355040</v>
      </c>
      <c r="F473" s="111">
        <v>16348040</v>
      </c>
      <c r="G473" s="111">
        <v>0</v>
      </c>
      <c r="H473" s="111">
        <v>0</v>
      </c>
      <c r="I473" s="111">
        <v>7000</v>
      </c>
      <c r="J473" s="111">
        <v>25245.1</v>
      </c>
      <c r="K473" s="111">
        <v>0</v>
      </c>
      <c r="L473" s="111">
        <v>0</v>
      </c>
      <c r="M473" s="111">
        <v>0</v>
      </c>
      <c r="N473" s="111">
        <v>25245.1</v>
      </c>
      <c r="O473" s="111">
        <f t="shared" si="7"/>
        <v>16380285.1</v>
      </c>
    </row>
    <row r="474" spans="2:15" ht="40.5">
      <c r="B474" s="109" t="s">
        <v>3447</v>
      </c>
      <c r="C474" s="109"/>
      <c r="D474" s="112" t="s">
        <v>3446</v>
      </c>
      <c r="E474" s="113">
        <v>16355040</v>
      </c>
      <c r="F474" s="113">
        <v>16348040</v>
      </c>
      <c r="G474" s="113">
        <v>0</v>
      </c>
      <c r="H474" s="113">
        <v>0</v>
      </c>
      <c r="I474" s="113">
        <v>7000</v>
      </c>
      <c r="J474" s="113">
        <v>25245.1</v>
      </c>
      <c r="K474" s="113">
        <v>0</v>
      </c>
      <c r="L474" s="113">
        <v>0</v>
      </c>
      <c r="M474" s="113">
        <v>0</v>
      </c>
      <c r="N474" s="113">
        <v>25245.1</v>
      </c>
      <c r="O474" s="113">
        <f t="shared" si="7"/>
        <v>16380285.1</v>
      </c>
    </row>
    <row r="475" spans="2:15" ht="102">
      <c r="B475" s="114" t="s">
        <v>3448</v>
      </c>
      <c r="C475" s="114" t="s">
        <v>133</v>
      </c>
      <c r="D475" s="119" t="s">
        <v>2955</v>
      </c>
      <c r="E475" s="116">
        <v>4993690.9</v>
      </c>
      <c r="F475" s="116">
        <v>4993690.9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f t="shared" si="7"/>
        <v>4993690.9</v>
      </c>
    </row>
    <row r="476" spans="2:15" ht="76.5">
      <c r="B476" s="114" t="s">
        <v>3449</v>
      </c>
      <c r="C476" s="114" t="s">
        <v>133</v>
      </c>
      <c r="D476" s="115" t="s">
        <v>3450</v>
      </c>
      <c r="E476" s="116">
        <v>660886.8</v>
      </c>
      <c r="F476" s="116">
        <v>660886.8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f t="shared" si="7"/>
        <v>660886.8</v>
      </c>
    </row>
    <row r="477" spans="2:15" ht="178.5">
      <c r="B477" s="114" t="s">
        <v>3451</v>
      </c>
      <c r="C477" s="114" t="s">
        <v>133</v>
      </c>
      <c r="D477" s="119" t="s">
        <v>2956</v>
      </c>
      <c r="E477" s="116">
        <v>1226010.8</v>
      </c>
      <c r="F477" s="116">
        <v>1226010.8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f t="shared" si="7"/>
        <v>1226010.8</v>
      </c>
    </row>
    <row r="478" spans="2:15" ht="76.5">
      <c r="B478" s="114" t="s">
        <v>3452</v>
      </c>
      <c r="C478" s="114" t="s">
        <v>133</v>
      </c>
      <c r="D478" s="115" t="s">
        <v>3453</v>
      </c>
      <c r="E478" s="116">
        <v>9467451.5</v>
      </c>
      <c r="F478" s="116">
        <v>9467451.5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f t="shared" si="7"/>
        <v>9467451.5</v>
      </c>
    </row>
    <row r="479" spans="2:15" ht="165.75">
      <c r="B479" s="114" t="s">
        <v>3454</v>
      </c>
      <c r="C479" s="114" t="s">
        <v>133</v>
      </c>
      <c r="D479" s="119" t="s">
        <v>3632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25245.1</v>
      </c>
      <c r="K479" s="116">
        <v>0</v>
      </c>
      <c r="L479" s="116">
        <v>0</v>
      </c>
      <c r="M479" s="116">
        <v>0</v>
      </c>
      <c r="N479" s="116">
        <v>25245.1</v>
      </c>
      <c r="O479" s="116">
        <f t="shared" si="7"/>
        <v>25245.1</v>
      </c>
    </row>
    <row r="480" spans="2:15" ht="76.5">
      <c r="B480" s="114" t="s">
        <v>3455</v>
      </c>
      <c r="C480" s="114" t="s">
        <v>133</v>
      </c>
      <c r="D480" s="115" t="s">
        <v>3456</v>
      </c>
      <c r="E480" s="116">
        <v>7000</v>
      </c>
      <c r="F480" s="116">
        <v>0</v>
      </c>
      <c r="G480" s="116">
        <v>0</v>
      </c>
      <c r="H480" s="116">
        <v>0</v>
      </c>
      <c r="I480" s="116">
        <v>7000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f t="shared" si="7"/>
        <v>7000</v>
      </c>
    </row>
    <row r="481" spans="2:15" ht="25.5">
      <c r="B481" s="106" t="s">
        <v>3457</v>
      </c>
      <c r="C481" s="109"/>
      <c r="D481" s="110" t="s">
        <v>3458</v>
      </c>
      <c r="E481" s="111">
        <v>458919.2</v>
      </c>
      <c r="F481" s="111">
        <v>29884.3</v>
      </c>
      <c r="G481" s="111">
        <v>12138.2</v>
      </c>
      <c r="H481" s="111">
        <v>885.6</v>
      </c>
      <c r="I481" s="111">
        <v>429034.9</v>
      </c>
      <c r="J481" s="111">
        <v>80490</v>
      </c>
      <c r="K481" s="111">
        <v>461</v>
      </c>
      <c r="L481" s="111">
        <v>0</v>
      </c>
      <c r="M481" s="111">
        <v>150</v>
      </c>
      <c r="N481" s="111">
        <v>80029</v>
      </c>
      <c r="O481" s="111">
        <f t="shared" si="7"/>
        <v>539409.2</v>
      </c>
    </row>
    <row r="482" spans="2:15" ht="27">
      <c r="B482" s="109" t="s">
        <v>3459</v>
      </c>
      <c r="C482" s="109"/>
      <c r="D482" s="112" t="s">
        <v>3460</v>
      </c>
      <c r="E482" s="113">
        <v>458919.2</v>
      </c>
      <c r="F482" s="113">
        <v>29884.3</v>
      </c>
      <c r="G482" s="113">
        <v>12138.2</v>
      </c>
      <c r="H482" s="113">
        <v>885.6</v>
      </c>
      <c r="I482" s="113">
        <v>429034.9</v>
      </c>
      <c r="J482" s="113">
        <v>80490</v>
      </c>
      <c r="K482" s="113">
        <v>461</v>
      </c>
      <c r="L482" s="113">
        <v>0</v>
      </c>
      <c r="M482" s="113">
        <v>150</v>
      </c>
      <c r="N482" s="113">
        <v>80029</v>
      </c>
      <c r="O482" s="113">
        <f t="shared" si="7"/>
        <v>539409.2</v>
      </c>
    </row>
    <row r="483" spans="2:15" ht="25.5">
      <c r="B483" s="114" t="s">
        <v>3461</v>
      </c>
      <c r="C483" s="114" t="s">
        <v>3462</v>
      </c>
      <c r="D483" s="115" t="s">
        <v>3463</v>
      </c>
      <c r="E483" s="116">
        <v>19616.6</v>
      </c>
      <c r="F483" s="116">
        <v>19216.6</v>
      </c>
      <c r="G483" s="116">
        <v>11819.2</v>
      </c>
      <c r="H483" s="116">
        <v>834</v>
      </c>
      <c r="I483" s="116">
        <v>400</v>
      </c>
      <c r="J483" s="116">
        <v>450</v>
      </c>
      <c r="K483" s="116">
        <v>450</v>
      </c>
      <c r="L483" s="116">
        <v>0</v>
      </c>
      <c r="M483" s="116">
        <v>150</v>
      </c>
      <c r="N483" s="116">
        <v>0</v>
      </c>
      <c r="O483" s="116">
        <f t="shared" si="7"/>
        <v>20066.6</v>
      </c>
    </row>
    <row r="484" spans="2:15" ht="63.75">
      <c r="B484" s="114" t="s">
        <v>3464</v>
      </c>
      <c r="C484" s="114" t="s">
        <v>3465</v>
      </c>
      <c r="D484" s="115" t="s">
        <v>3466</v>
      </c>
      <c r="E484" s="116">
        <v>22537.1</v>
      </c>
      <c r="F484" s="116">
        <v>0</v>
      </c>
      <c r="G484" s="116">
        <v>0</v>
      </c>
      <c r="H484" s="116">
        <v>0</v>
      </c>
      <c r="I484" s="116">
        <v>22537.1</v>
      </c>
      <c r="J484" s="116">
        <v>0</v>
      </c>
      <c r="K484" s="116">
        <v>0</v>
      </c>
      <c r="L484" s="116">
        <v>0</v>
      </c>
      <c r="M484" s="116">
        <v>0</v>
      </c>
      <c r="N484" s="116">
        <v>0</v>
      </c>
      <c r="O484" s="116">
        <f t="shared" si="7"/>
        <v>22537.1</v>
      </c>
    </row>
    <row r="485" spans="2:15" ht="38.25">
      <c r="B485" s="114" t="s">
        <v>3467</v>
      </c>
      <c r="C485" s="114" t="s">
        <v>3465</v>
      </c>
      <c r="D485" s="115" t="s">
        <v>3468</v>
      </c>
      <c r="E485" s="116">
        <v>558</v>
      </c>
      <c r="F485" s="116">
        <v>558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f t="shared" si="7"/>
        <v>558</v>
      </c>
    </row>
    <row r="486" spans="2:15" ht="38.25">
      <c r="B486" s="114" t="s">
        <v>3469</v>
      </c>
      <c r="C486" s="114" t="s">
        <v>4021</v>
      </c>
      <c r="D486" s="115" t="s">
        <v>3470</v>
      </c>
      <c r="E486" s="116">
        <v>399.1</v>
      </c>
      <c r="F486" s="116">
        <v>399.1</v>
      </c>
      <c r="G486" s="116">
        <v>244.6</v>
      </c>
      <c r="H486" s="116">
        <v>29</v>
      </c>
      <c r="I486" s="116">
        <v>0</v>
      </c>
      <c r="J486" s="116">
        <v>40</v>
      </c>
      <c r="K486" s="116">
        <v>11</v>
      </c>
      <c r="L486" s="116">
        <v>0</v>
      </c>
      <c r="M486" s="116">
        <v>0</v>
      </c>
      <c r="N486" s="116">
        <v>29</v>
      </c>
      <c r="O486" s="116">
        <f t="shared" si="7"/>
        <v>439.1</v>
      </c>
    </row>
    <row r="487" spans="2:15" ht="25.5">
      <c r="B487" s="114" t="s">
        <v>3471</v>
      </c>
      <c r="C487" s="114" t="s">
        <v>4024</v>
      </c>
      <c r="D487" s="115" t="s">
        <v>3472</v>
      </c>
      <c r="E487" s="116">
        <v>141.2</v>
      </c>
      <c r="F487" s="116">
        <v>134.2</v>
      </c>
      <c r="G487" s="116">
        <v>74.4</v>
      </c>
      <c r="H487" s="116">
        <v>22.6</v>
      </c>
      <c r="I487" s="116">
        <v>7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f t="shared" si="7"/>
        <v>141.2</v>
      </c>
    </row>
    <row r="488" spans="2:15" ht="51">
      <c r="B488" s="114" t="s">
        <v>3473</v>
      </c>
      <c r="C488" s="114" t="s">
        <v>3462</v>
      </c>
      <c r="D488" s="115" t="s">
        <v>3474</v>
      </c>
      <c r="E488" s="116">
        <v>3500</v>
      </c>
      <c r="F488" s="116">
        <v>0</v>
      </c>
      <c r="G488" s="116">
        <v>0</v>
      </c>
      <c r="H488" s="116">
        <v>0</v>
      </c>
      <c r="I488" s="116">
        <v>3500</v>
      </c>
      <c r="J488" s="116">
        <v>0</v>
      </c>
      <c r="K488" s="116">
        <v>0</v>
      </c>
      <c r="L488" s="116">
        <v>0</v>
      </c>
      <c r="M488" s="116">
        <v>0</v>
      </c>
      <c r="N488" s="116">
        <v>0</v>
      </c>
      <c r="O488" s="116">
        <f t="shared" si="7"/>
        <v>3500</v>
      </c>
    </row>
    <row r="489" spans="2:15" ht="25.5">
      <c r="B489" s="114" t="s">
        <v>3475</v>
      </c>
      <c r="C489" s="114" t="s">
        <v>3698</v>
      </c>
      <c r="D489" s="115" t="s">
        <v>3476</v>
      </c>
      <c r="E489" s="116">
        <v>6900</v>
      </c>
      <c r="F489" s="116">
        <v>4000</v>
      </c>
      <c r="G489" s="116">
        <v>0</v>
      </c>
      <c r="H489" s="116">
        <v>0</v>
      </c>
      <c r="I489" s="116">
        <v>2900</v>
      </c>
      <c r="J489" s="116">
        <v>0</v>
      </c>
      <c r="K489" s="116">
        <v>0</v>
      </c>
      <c r="L489" s="116">
        <v>0</v>
      </c>
      <c r="M489" s="116">
        <v>0</v>
      </c>
      <c r="N489" s="116">
        <v>0</v>
      </c>
      <c r="O489" s="116">
        <f t="shared" si="7"/>
        <v>6900</v>
      </c>
    </row>
    <row r="490" spans="2:15" ht="25.5">
      <c r="B490" s="114" t="s">
        <v>3477</v>
      </c>
      <c r="C490" s="114" t="s">
        <v>3478</v>
      </c>
      <c r="D490" s="115" t="s">
        <v>3479</v>
      </c>
      <c r="E490" s="116">
        <v>15000</v>
      </c>
      <c r="F490" s="116">
        <v>0</v>
      </c>
      <c r="G490" s="116">
        <v>0</v>
      </c>
      <c r="H490" s="116">
        <v>0</v>
      </c>
      <c r="I490" s="116">
        <v>15000</v>
      </c>
      <c r="J490" s="116">
        <v>0</v>
      </c>
      <c r="K490" s="116">
        <v>0</v>
      </c>
      <c r="L490" s="116">
        <v>0</v>
      </c>
      <c r="M490" s="116">
        <v>0</v>
      </c>
      <c r="N490" s="116">
        <v>0</v>
      </c>
      <c r="O490" s="116">
        <f t="shared" si="7"/>
        <v>15000</v>
      </c>
    </row>
    <row r="491" spans="2:15" ht="38.25">
      <c r="B491" s="114" t="s">
        <v>3480</v>
      </c>
      <c r="C491" s="114" t="s">
        <v>3462</v>
      </c>
      <c r="D491" s="115" t="s">
        <v>3481</v>
      </c>
      <c r="E491" s="116">
        <v>50000</v>
      </c>
      <c r="F491" s="116">
        <v>0</v>
      </c>
      <c r="G491" s="116">
        <v>0</v>
      </c>
      <c r="H491" s="116">
        <v>0</v>
      </c>
      <c r="I491" s="116">
        <v>50000</v>
      </c>
      <c r="J491" s="116">
        <v>0</v>
      </c>
      <c r="K491" s="116">
        <v>0</v>
      </c>
      <c r="L491" s="116">
        <v>0</v>
      </c>
      <c r="M491" s="116">
        <v>0</v>
      </c>
      <c r="N491" s="116">
        <v>0</v>
      </c>
      <c r="O491" s="116">
        <f t="shared" si="7"/>
        <v>50000</v>
      </c>
    </row>
    <row r="492" spans="2:15" ht="38.25">
      <c r="B492" s="114" t="s">
        <v>3482</v>
      </c>
      <c r="C492" s="114" t="s">
        <v>3465</v>
      </c>
      <c r="D492" s="115" t="s">
        <v>3483</v>
      </c>
      <c r="E492" s="116">
        <v>1445.8</v>
      </c>
      <c r="F492" s="116">
        <v>0</v>
      </c>
      <c r="G492" s="116">
        <v>0</v>
      </c>
      <c r="H492" s="116">
        <v>0</v>
      </c>
      <c r="I492" s="116">
        <v>1445.8</v>
      </c>
      <c r="J492" s="116">
        <v>0</v>
      </c>
      <c r="K492" s="116">
        <v>0</v>
      </c>
      <c r="L492" s="116">
        <v>0</v>
      </c>
      <c r="M492" s="116">
        <v>0</v>
      </c>
      <c r="N492" s="116">
        <v>0</v>
      </c>
      <c r="O492" s="116">
        <f t="shared" si="7"/>
        <v>1445.8</v>
      </c>
    </row>
    <row r="493" spans="2:15" ht="38.25">
      <c r="B493" s="114" t="s">
        <v>3484</v>
      </c>
      <c r="C493" s="114" t="s">
        <v>3462</v>
      </c>
      <c r="D493" s="115" t="s">
        <v>3485</v>
      </c>
      <c r="E493" s="116">
        <v>1500</v>
      </c>
      <c r="F493" s="116">
        <v>0</v>
      </c>
      <c r="G493" s="116">
        <v>0</v>
      </c>
      <c r="H493" s="116">
        <v>0</v>
      </c>
      <c r="I493" s="116">
        <v>1500</v>
      </c>
      <c r="J493" s="116">
        <v>0</v>
      </c>
      <c r="K493" s="116">
        <v>0</v>
      </c>
      <c r="L493" s="116">
        <v>0</v>
      </c>
      <c r="M493" s="116">
        <v>0</v>
      </c>
      <c r="N493" s="116">
        <v>0</v>
      </c>
      <c r="O493" s="116">
        <f t="shared" si="7"/>
        <v>1500</v>
      </c>
    </row>
    <row r="494" spans="2:15" ht="38.25">
      <c r="B494" s="114" t="s">
        <v>3486</v>
      </c>
      <c r="C494" s="114" t="s">
        <v>3833</v>
      </c>
      <c r="D494" s="115" t="s">
        <v>3487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80000</v>
      </c>
      <c r="K494" s="116">
        <v>0</v>
      </c>
      <c r="L494" s="116">
        <v>0</v>
      </c>
      <c r="M494" s="116">
        <v>0</v>
      </c>
      <c r="N494" s="116">
        <v>80000</v>
      </c>
      <c r="O494" s="116">
        <f t="shared" si="7"/>
        <v>80000</v>
      </c>
    </row>
    <row r="495" spans="2:15" ht="63.75">
      <c r="B495" s="114" t="s">
        <v>3488</v>
      </c>
      <c r="C495" s="114" t="s">
        <v>3478</v>
      </c>
      <c r="D495" s="115" t="s">
        <v>3489</v>
      </c>
      <c r="E495" s="116">
        <v>13000</v>
      </c>
      <c r="F495" s="116">
        <v>0</v>
      </c>
      <c r="G495" s="116">
        <v>0</v>
      </c>
      <c r="H495" s="116">
        <v>0</v>
      </c>
      <c r="I495" s="116">
        <v>13000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f t="shared" si="7"/>
        <v>13000</v>
      </c>
    </row>
    <row r="496" spans="2:15" ht="51">
      <c r="B496" s="114" t="s">
        <v>3490</v>
      </c>
      <c r="C496" s="114" t="s">
        <v>2578</v>
      </c>
      <c r="D496" s="115" t="s">
        <v>3491</v>
      </c>
      <c r="E496" s="116">
        <v>3012.5</v>
      </c>
      <c r="F496" s="116">
        <v>3012.5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0</v>
      </c>
      <c r="O496" s="116">
        <f t="shared" si="7"/>
        <v>3012.5</v>
      </c>
    </row>
    <row r="497" spans="2:15" ht="38.25">
      <c r="B497" s="114" t="s">
        <v>3492</v>
      </c>
      <c r="C497" s="114" t="s">
        <v>159</v>
      </c>
      <c r="D497" s="115" t="s">
        <v>3493</v>
      </c>
      <c r="E497" s="116">
        <v>63.9</v>
      </c>
      <c r="F497" s="116">
        <v>63.9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f t="shared" si="7"/>
        <v>63.9</v>
      </c>
    </row>
    <row r="498" spans="2:15" ht="51">
      <c r="B498" s="114" t="s">
        <v>3494</v>
      </c>
      <c r="C498" s="114" t="s">
        <v>808</v>
      </c>
      <c r="D498" s="115" t="s">
        <v>3495</v>
      </c>
      <c r="E498" s="116">
        <v>1000</v>
      </c>
      <c r="F498" s="116">
        <v>1000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f t="shared" si="7"/>
        <v>1000</v>
      </c>
    </row>
    <row r="499" spans="2:15" ht="25.5">
      <c r="B499" s="114" t="s">
        <v>3496</v>
      </c>
      <c r="C499" s="114" t="s">
        <v>3462</v>
      </c>
      <c r="D499" s="115" t="s">
        <v>3497</v>
      </c>
      <c r="E499" s="116">
        <v>5000</v>
      </c>
      <c r="F499" s="116">
        <v>0</v>
      </c>
      <c r="G499" s="116">
        <v>0</v>
      </c>
      <c r="H499" s="116">
        <v>0</v>
      </c>
      <c r="I499" s="116">
        <v>5000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f t="shared" si="7"/>
        <v>5000</v>
      </c>
    </row>
    <row r="500" spans="2:15" ht="38.25">
      <c r="B500" s="114" t="s">
        <v>3498</v>
      </c>
      <c r="C500" s="114" t="s">
        <v>3462</v>
      </c>
      <c r="D500" s="115" t="s">
        <v>3859</v>
      </c>
      <c r="E500" s="116">
        <v>50000</v>
      </c>
      <c r="F500" s="116">
        <v>0</v>
      </c>
      <c r="G500" s="116">
        <v>0</v>
      </c>
      <c r="H500" s="116">
        <v>0</v>
      </c>
      <c r="I500" s="116">
        <v>50000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f t="shared" si="7"/>
        <v>50000</v>
      </c>
    </row>
    <row r="501" spans="2:15" ht="63.75">
      <c r="B501" s="114" t="s">
        <v>3860</v>
      </c>
      <c r="C501" s="114" t="s">
        <v>3462</v>
      </c>
      <c r="D501" s="115" t="s">
        <v>3861</v>
      </c>
      <c r="E501" s="116">
        <v>200000</v>
      </c>
      <c r="F501" s="116">
        <v>0</v>
      </c>
      <c r="G501" s="116">
        <v>0</v>
      </c>
      <c r="H501" s="116">
        <v>0</v>
      </c>
      <c r="I501" s="116">
        <v>200000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f t="shared" si="7"/>
        <v>200000</v>
      </c>
    </row>
    <row r="502" spans="2:15" ht="25.5">
      <c r="B502" s="114" t="s">
        <v>3862</v>
      </c>
      <c r="C502" s="114" t="s">
        <v>3863</v>
      </c>
      <c r="D502" s="115" t="s">
        <v>3864</v>
      </c>
      <c r="E502" s="116">
        <v>1500</v>
      </c>
      <c r="F502" s="116">
        <v>1500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f t="shared" si="7"/>
        <v>1500</v>
      </c>
    </row>
    <row r="503" spans="2:15" ht="25.5">
      <c r="B503" s="114" t="s">
        <v>3865</v>
      </c>
      <c r="C503" s="114" t="s">
        <v>3462</v>
      </c>
      <c r="D503" s="115" t="s">
        <v>3866</v>
      </c>
      <c r="E503" s="116">
        <v>20000</v>
      </c>
      <c r="F503" s="116">
        <v>0</v>
      </c>
      <c r="G503" s="116">
        <v>0</v>
      </c>
      <c r="H503" s="116">
        <v>0</v>
      </c>
      <c r="I503" s="116">
        <v>20000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f t="shared" si="7"/>
        <v>20000</v>
      </c>
    </row>
    <row r="504" spans="2:15" ht="51">
      <c r="B504" s="114" t="s">
        <v>3867</v>
      </c>
      <c r="C504" s="114" t="s">
        <v>2604</v>
      </c>
      <c r="D504" s="115" t="s">
        <v>3868</v>
      </c>
      <c r="E504" s="116">
        <v>39300</v>
      </c>
      <c r="F504" s="116">
        <v>0</v>
      </c>
      <c r="G504" s="116">
        <v>0</v>
      </c>
      <c r="H504" s="116">
        <v>0</v>
      </c>
      <c r="I504" s="116">
        <v>39300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f t="shared" si="7"/>
        <v>39300</v>
      </c>
    </row>
    <row r="505" spans="2:15" ht="63.75">
      <c r="B505" s="114" t="s">
        <v>3869</v>
      </c>
      <c r="C505" s="114" t="s">
        <v>1964</v>
      </c>
      <c r="D505" s="115" t="s">
        <v>3870</v>
      </c>
      <c r="E505" s="116">
        <v>4445</v>
      </c>
      <c r="F505" s="116">
        <v>0</v>
      </c>
      <c r="G505" s="116">
        <v>0</v>
      </c>
      <c r="H505" s="116">
        <v>0</v>
      </c>
      <c r="I505" s="116">
        <v>4445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f t="shared" si="7"/>
        <v>4445</v>
      </c>
    </row>
    <row r="506" spans="2:15" ht="38.25">
      <c r="B506" s="106" t="s">
        <v>3871</v>
      </c>
      <c r="C506" s="109"/>
      <c r="D506" s="110" t="s">
        <v>3872</v>
      </c>
      <c r="E506" s="111">
        <v>1411847.5</v>
      </c>
      <c r="F506" s="111">
        <v>33903.9</v>
      </c>
      <c r="G506" s="111">
        <v>21056.04</v>
      </c>
      <c r="H506" s="111">
        <v>771.4</v>
      </c>
      <c r="I506" s="111">
        <v>1377943.6</v>
      </c>
      <c r="J506" s="111">
        <v>655071.6</v>
      </c>
      <c r="K506" s="111">
        <v>4679</v>
      </c>
      <c r="L506" s="111">
        <v>2033.7</v>
      </c>
      <c r="M506" s="111">
        <v>392.6</v>
      </c>
      <c r="N506" s="111">
        <v>650392.6</v>
      </c>
      <c r="O506" s="111">
        <f t="shared" si="7"/>
        <v>2066919.1</v>
      </c>
    </row>
    <row r="507" spans="2:15" ht="54">
      <c r="B507" s="109" t="s">
        <v>3873</v>
      </c>
      <c r="C507" s="109"/>
      <c r="D507" s="112" t="s">
        <v>3874</v>
      </c>
      <c r="E507" s="113">
        <v>1411847.5</v>
      </c>
      <c r="F507" s="113">
        <v>33903.9</v>
      </c>
      <c r="G507" s="113">
        <v>21056.04</v>
      </c>
      <c r="H507" s="113">
        <v>771.4</v>
      </c>
      <c r="I507" s="113">
        <v>1377943.6</v>
      </c>
      <c r="J507" s="113">
        <v>655071.6</v>
      </c>
      <c r="K507" s="113">
        <v>4679</v>
      </c>
      <c r="L507" s="113">
        <v>2033.7</v>
      </c>
      <c r="M507" s="113">
        <v>392.6</v>
      </c>
      <c r="N507" s="113">
        <v>650392.6</v>
      </c>
      <c r="O507" s="113">
        <f t="shared" si="7"/>
        <v>2066919.1</v>
      </c>
    </row>
    <row r="508" spans="2:15" ht="38.25">
      <c r="B508" s="114" t="s">
        <v>3875</v>
      </c>
      <c r="C508" s="114" t="s">
        <v>1964</v>
      </c>
      <c r="D508" s="115" t="s">
        <v>3876</v>
      </c>
      <c r="E508" s="116">
        <v>35489.9</v>
      </c>
      <c r="F508" s="116">
        <v>22690.9</v>
      </c>
      <c r="G508" s="116">
        <v>14352</v>
      </c>
      <c r="H508" s="116">
        <v>396.5</v>
      </c>
      <c r="I508" s="116">
        <v>12799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f t="shared" si="7"/>
        <v>35489.9</v>
      </c>
    </row>
    <row r="509" spans="2:15" ht="76.5">
      <c r="B509" s="114" t="s">
        <v>3877</v>
      </c>
      <c r="C509" s="114" t="s">
        <v>3878</v>
      </c>
      <c r="D509" s="115" t="s">
        <v>3879</v>
      </c>
      <c r="E509" s="116">
        <v>7503.5</v>
      </c>
      <c r="F509" s="116">
        <v>0</v>
      </c>
      <c r="G509" s="116">
        <v>0</v>
      </c>
      <c r="H509" s="116">
        <v>0</v>
      </c>
      <c r="I509" s="116">
        <v>7503.5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f t="shared" si="7"/>
        <v>7503.5</v>
      </c>
    </row>
    <row r="510" spans="2:15" ht="38.25">
      <c r="B510" s="114" t="s">
        <v>3880</v>
      </c>
      <c r="C510" s="114" t="s">
        <v>3878</v>
      </c>
      <c r="D510" s="115" t="s">
        <v>3881</v>
      </c>
      <c r="E510" s="116">
        <v>3000</v>
      </c>
      <c r="F510" s="116">
        <v>0</v>
      </c>
      <c r="G510" s="116">
        <v>0</v>
      </c>
      <c r="H510" s="116">
        <v>0</v>
      </c>
      <c r="I510" s="116">
        <v>3000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f t="shared" si="7"/>
        <v>3000</v>
      </c>
    </row>
    <row r="511" spans="2:15" ht="25.5">
      <c r="B511" s="114" t="s">
        <v>3882</v>
      </c>
      <c r="C511" s="114" t="s">
        <v>2493</v>
      </c>
      <c r="D511" s="115" t="s">
        <v>3883</v>
      </c>
      <c r="E511" s="116">
        <v>15</v>
      </c>
      <c r="F511" s="116">
        <v>15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  <c r="M511" s="116">
        <v>0</v>
      </c>
      <c r="N511" s="116">
        <v>0</v>
      </c>
      <c r="O511" s="116">
        <f t="shared" si="7"/>
        <v>15</v>
      </c>
    </row>
    <row r="512" spans="2:15" ht="25.5">
      <c r="B512" s="114" t="s">
        <v>3884</v>
      </c>
      <c r="C512" s="114" t="s">
        <v>4021</v>
      </c>
      <c r="D512" s="115" t="s">
        <v>3885</v>
      </c>
      <c r="E512" s="116">
        <v>1210</v>
      </c>
      <c r="F512" s="116">
        <v>528.5</v>
      </c>
      <c r="G512" s="116">
        <v>270</v>
      </c>
      <c r="H512" s="116">
        <v>46.7</v>
      </c>
      <c r="I512" s="116">
        <v>681.5</v>
      </c>
      <c r="J512" s="116">
        <v>80</v>
      </c>
      <c r="K512" s="116">
        <v>80</v>
      </c>
      <c r="L512" s="116">
        <v>40</v>
      </c>
      <c r="M512" s="116">
        <v>0</v>
      </c>
      <c r="N512" s="116">
        <v>0</v>
      </c>
      <c r="O512" s="116">
        <f t="shared" si="7"/>
        <v>1290</v>
      </c>
    </row>
    <row r="513" spans="2:15" ht="25.5">
      <c r="B513" s="114" t="s">
        <v>3886</v>
      </c>
      <c r="C513" s="114" t="s">
        <v>4046</v>
      </c>
      <c r="D513" s="115" t="s">
        <v>3887</v>
      </c>
      <c r="E513" s="116">
        <v>22218.9</v>
      </c>
      <c r="F513" s="116">
        <v>8873.1</v>
      </c>
      <c r="G513" s="116">
        <v>6102.7</v>
      </c>
      <c r="H513" s="116">
        <v>317.7</v>
      </c>
      <c r="I513" s="116">
        <v>13345.8</v>
      </c>
      <c r="J513" s="116">
        <v>4156.8</v>
      </c>
      <c r="K513" s="116">
        <v>4104.5</v>
      </c>
      <c r="L513" s="116">
        <v>1753.7</v>
      </c>
      <c r="M513" s="116">
        <v>387.4</v>
      </c>
      <c r="N513" s="116">
        <v>52.3</v>
      </c>
      <c r="O513" s="116">
        <f t="shared" si="7"/>
        <v>26375.7</v>
      </c>
    </row>
    <row r="514" spans="2:15" ht="25.5">
      <c r="B514" s="114" t="s">
        <v>3888</v>
      </c>
      <c r="C514" s="114" t="s">
        <v>798</v>
      </c>
      <c r="D514" s="115" t="s">
        <v>3889</v>
      </c>
      <c r="E514" s="116">
        <v>25700</v>
      </c>
      <c r="F514" s="116">
        <v>0</v>
      </c>
      <c r="G514" s="116">
        <v>0</v>
      </c>
      <c r="H514" s="116">
        <v>0</v>
      </c>
      <c r="I514" s="116">
        <v>25700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f t="shared" si="7"/>
        <v>25700</v>
      </c>
    </row>
    <row r="515" spans="2:15" ht="25.5">
      <c r="B515" s="114" t="s">
        <v>3890</v>
      </c>
      <c r="C515" s="114" t="s">
        <v>3891</v>
      </c>
      <c r="D515" s="115" t="s">
        <v>3892</v>
      </c>
      <c r="E515" s="116">
        <v>1600</v>
      </c>
      <c r="F515" s="116">
        <v>0</v>
      </c>
      <c r="G515" s="116">
        <v>0</v>
      </c>
      <c r="H515" s="116">
        <v>0</v>
      </c>
      <c r="I515" s="116">
        <v>1600</v>
      </c>
      <c r="J515" s="116">
        <v>0</v>
      </c>
      <c r="K515" s="116">
        <v>0</v>
      </c>
      <c r="L515" s="116">
        <v>0</v>
      </c>
      <c r="M515" s="116">
        <v>0</v>
      </c>
      <c r="N515" s="116">
        <v>0</v>
      </c>
      <c r="O515" s="116">
        <f t="shared" si="7"/>
        <v>1600</v>
      </c>
    </row>
    <row r="516" spans="2:15" ht="38.25">
      <c r="B516" s="114" t="s">
        <v>3893</v>
      </c>
      <c r="C516" s="114" t="s">
        <v>3190</v>
      </c>
      <c r="D516" s="115" t="s">
        <v>3894</v>
      </c>
      <c r="E516" s="116">
        <v>178.3</v>
      </c>
      <c r="F516" s="116">
        <v>178.3</v>
      </c>
      <c r="G516" s="116">
        <v>125.74</v>
      </c>
      <c r="H516" s="116">
        <v>7.3</v>
      </c>
      <c r="I516" s="116">
        <v>0</v>
      </c>
      <c r="J516" s="116">
        <v>577</v>
      </c>
      <c r="K516" s="116">
        <v>457</v>
      </c>
      <c r="L516" s="116">
        <v>220</v>
      </c>
      <c r="M516" s="116">
        <v>2.7</v>
      </c>
      <c r="N516" s="116">
        <v>120</v>
      </c>
      <c r="O516" s="116">
        <f t="shared" si="7"/>
        <v>755.3</v>
      </c>
    </row>
    <row r="517" spans="2:15" ht="38.25">
      <c r="B517" s="114" t="s">
        <v>3895</v>
      </c>
      <c r="C517" s="114" t="s">
        <v>777</v>
      </c>
      <c r="D517" s="115" t="s">
        <v>3896</v>
      </c>
      <c r="E517" s="116">
        <v>1000</v>
      </c>
      <c r="F517" s="116">
        <v>316.2</v>
      </c>
      <c r="G517" s="116">
        <v>205.6</v>
      </c>
      <c r="H517" s="116">
        <v>3.2</v>
      </c>
      <c r="I517" s="116">
        <v>683.8</v>
      </c>
      <c r="J517" s="116">
        <v>40</v>
      </c>
      <c r="K517" s="116">
        <v>37.5</v>
      </c>
      <c r="L517" s="116">
        <v>20</v>
      </c>
      <c r="M517" s="116">
        <v>2.5</v>
      </c>
      <c r="N517" s="116">
        <v>2.5</v>
      </c>
      <c r="O517" s="116">
        <f t="shared" si="7"/>
        <v>1040</v>
      </c>
    </row>
    <row r="518" spans="2:15" ht="38.25">
      <c r="B518" s="114" t="s">
        <v>3897</v>
      </c>
      <c r="C518" s="114" t="s">
        <v>1964</v>
      </c>
      <c r="D518" s="115" t="s">
        <v>3898</v>
      </c>
      <c r="E518" s="116">
        <v>200000</v>
      </c>
      <c r="F518" s="116">
        <v>0</v>
      </c>
      <c r="G518" s="116">
        <v>0</v>
      </c>
      <c r="H518" s="116">
        <v>0</v>
      </c>
      <c r="I518" s="116">
        <v>200000</v>
      </c>
      <c r="J518" s="116">
        <v>0</v>
      </c>
      <c r="K518" s="116">
        <v>0</v>
      </c>
      <c r="L518" s="116">
        <v>0</v>
      </c>
      <c r="M518" s="116">
        <v>0</v>
      </c>
      <c r="N518" s="116">
        <v>0</v>
      </c>
      <c r="O518" s="116">
        <f t="shared" si="7"/>
        <v>200000</v>
      </c>
    </row>
    <row r="519" spans="2:15" ht="25.5">
      <c r="B519" s="114" t="s">
        <v>3899</v>
      </c>
      <c r="C519" s="114" t="s">
        <v>798</v>
      </c>
      <c r="D519" s="115" t="s">
        <v>3900</v>
      </c>
      <c r="E519" s="116">
        <v>301.9</v>
      </c>
      <c r="F519" s="116">
        <v>301.9</v>
      </c>
      <c r="G519" s="116">
        <v>0</v>
      </c>
      <c r="H519" s="116">
        <v>0</v>
      </c>
      <c r="I519" s="116">
        <v>0</v>
      </c>
      <c r="J519" s="116">
        <v>0</v>
      </c>
      <c r="K519" s="116">
        <v>0</v>
      </c>
      <c r="L519" s="116">
        <v>0</v>
      </c>
      <c r="M519" s="116">
        <v>0</v>
      </c>
      <c r="N519" s="116">
        <v>0</v>
      </c>
      <c r="O519" s="116">
        <f aca="true" t="shared" si="8" ref="O519:O582">J519+E519</f>
        <v>301.9</v>
      </c>
    </row>
    <row r="520" spans="2:15" ht="25.5">
      <c r="B520" s="114" t="s">
        <v>3901</v>
      </c>
      <c r="C520" s="114" t="s">
        <v>716</v>
      </c>
      <c r="D520" s="115" t="s">
        <v>3902</v>
      </c>
      <c r="E520" s="116">
        <v>70000</v>
      </c>
      <c r="F520" s="116">
        <v>0</v>
      </c>
      <c r="G520" s="116">
        <v>0</v>
      </c>
      <c r="H520" s="116">
        <v>0</v>
      </c>
      <c r="I520" s="116">
        <v>70000</v>
      </c>
      <c r="J520" s="116">
        <v>0</v>
      </c>
      <c r="K520" s="116">
        <v>0</v>
      </c>
      <c r="L520" s="116">
        <v>0</v>
      </c>
      <c r="M520" s="116">
        <v>0</v>
      </c>
      <c r="N520" s="116">
        <v>0</v>
      </c>
      <c r="O520" s="116">
        <f t="shared" si="8"/>
        <v>70000</v>
      </c>
    </row>
    <row r="521" spans="2:15" ht="38.25">
      <c r="B521" s="114" t="s">
        <v>3903</v>
      </c>
      <c r="C521" s="114" t="s">
        <v>3904</v>
      </c>
      <c r="D521" s="115" t="s">
        <v>1654</v>
      </c>
      <c r="E521" s="116">
        <v>270000</v>
      </c>
      <c r="F521" s="116">
        <v>0</v>
      </c>
      <c r="G521" s="116">
        <v>0</v>
      </c>
      <c r="H521" s="116">
        <v>0</v>
      </c>
      <c r="I521" s="116">
        <v>270000</v>
      </c>
      <c r="J521" s="116">
        <v>0</v>
      </c>
      <c r="K521" s="116">
        <v>0</v>
      </c>
      <c r="L521" s="116">
        <v>0</v>
      </c>
      <c r="M521" s="116">
        <v>0</v>
      </c>
      <c r="N521" s="116">
        <v>0</v>
      </c>
      <c r="O521" s="116">
        <f t="shared" si="8"/>
        <v>270000</v>
      </c>
    </row>
    <row r="522" spans="2:15" ht="25.5">
      <c r="B522" s="114" t="s">
        <v>1655</v>
      </c>
      <c r="C522" s="114" t="s">
        <v>3767</v>
      </c>
      <c r="D522" s="115" t="s">
        <v>1656</v>
      </c>
      <c r="E522" s="116">
        <v>1000</v>
      </c>
      <c r="F522" s="116">
        <v>1000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116">
        <v>0</v>
      </c>
      <c r="O522" s="116">
        <f t="shared" si="8"/>
        <v>1000</v>
      </c>
    </row>
    <row r="523" spans="2:15" ht="51">
      <c r="B523" s="114" t="s">
        <v>1657</v>
      </c>
      <c r="C523" s="114" t="s">
        <v>2599</v>
      </c>
      <c r="D523" s="115" t="s">
        <v>1658</v>
      </c>
      <c r="E523" s="116">
        <v>373000</v>
      </c>
      <c r="F523" s="116">
        <v>0</v>
      </c>
      <c r="G523" s="116">
        <v>0</v>
      </c>
      <c r="H523" s="116">
        <v>0</v>
      </c>
      <c r="I523" s="116">
        <v>373000</v>
      </c>
      <c r="J523" s="116">
        <v>0</v>
      </c>
      <c r="K523" s="116">
        <v>0</v>
      </c>
      <c r="L523" s="116">
        <v>0</v>
      </c>
      <c r="M523" s="116">
        <v>0</v>
      </c>
      <c r="N523" s="116">
        <v>0</v>
      </c>
      <c r="O523" s="116">
        <f t="shared" si="8"/>
        <v>373000</v>
      </c>
    </row>
    <row r="524" spans="2:15" ht="51">
      <c r="B524" s="114" t="s">
        <v>1659</v>
      </c>
      <c r="C524" s="114" t="s">
        <v>2599</v>
      </c>
      <c r="D524" s="115" t="s">
        <v>1660</v>
      </c>
      <c r="E524" s="116">
        <v>272235</v>
      </c>
      <c r="F524" s="116">
        <v>0</v>
      </c>
      <c r="G524" s="116">
        <v>0</v>
      </c>
      <c r="H524" s="116">
        <v>0</v>
      </c>
      <c r="I524" s="116">
        <v>272235</v>
      </c>
      <c r="J524" s="116">
        <v>0</v>
      </c>
      <c r="K524" s="116">
        <v>0</v>
      </c>
      <c r="L524" s="116">
        <v>0</v>
      </c>
      <c r="M524" s="116">
        <v>0</v>
      </c>
      <c r="N524" s="116">
        <v>0</v>
      </c>
      <c r="O524" s="116">
        <f t="shared" si="8"/>
        <v>272235</v>
      </c>
    </row>
    <row r="525" spans="2:15" ht="38.25">
      <c r="B525" s="114" t="s">
        <v>1661</v>
      </c>
      <c r="C525" s="114" t="s">
        <v>811</v>
      </c>
      <c r="D525" s="115" t="s">
        <v>1662</v>
      </c>
      <c r="E525" s="116">
        <v>15000</v>
      </c>
      <c r="F525" s="116">
        <v>0</v>
      </c>
      <c r="G525" s="116">
        <v>0</v>
      </c>
      <c r="H525" s="116">
        <v>0</v>
      </c>
      <c r="I525" s="116">
        <v>15000</v>
      </c>
      <c r="J525" s="116">
        <v>217.8</v>
      </c>
      <c r="K525" s="116">
        <v>0</v>
      </c>
      <c r="L525" s="116">
        <v>0</v>
      </c>
      <c r="M525" s="116">
        <v>0</v>
      </c>
      <c r="N525" s="116">
        <v>217.8</v>
      </c>
      <c r="O525" s="116">
        <f t="shared" si="8"/>
        <v>15217.8</v>
      </c>
    </row>
    <row r="526" spans="2:15" ht="51">
      <c r="B526" s="114" t="s">
        <v>1663</v>
      </c>
      <c r="C526" s="114" t="s">
        <v>4046</v>
      </c>
      <c r="D526" s="115" t="s">
        <v>1664</v>
      </c>
      <c r="E526" s="116">
        <v>12395</v>
      </c>
      <c r="F526" s="116">
        <v>0</v>
      </c>
      <c r="G526" s="116">
        <v>0</v>
      </c>
      <c r="H526" s="116">
        <v>0</v>
      </c>
      <c r="I526" s="116">
        <v>12395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f t="shared" si="8"/>
        <v>12395</v>
      </c>
    </row>
    <row r="527" spans="2:15" ht="51">
      <c r="B527" s="114" t="s">
        <v>1665</v>
      </c>
      <c r="C527" s="114" t="s">
        <v>1964</v>
      </c>
      <c r="D527" s="115" t="s">
        <v>3499</v>
      </c>
      <c r="E527" s="116">
        <v>50000</v>
      </c>
      <c r="F527" s="116">
        <v>0</v>
      </c>
      <c r="G527" s="116">
        <v>0</v>
      </c>
      <c r="H527" s="116">
        <v>0</v>
      </c>
      <c r="I527" s="116">
        <v>50000</v>
      </c>
      <c r="J527" s="116">
        <v>200000</v>
      </c>
      <c r="K527" s="116">
        <v>0</v>
      </c>
      <c r="L527" s="116">
        <v>0</v>
      </c>
      <c r="M527" s="116">
        <v>0</v>
      </c>
      <c r="N527" s="116">
        <v>200000</v>
      </c>
      <c r="O527" s="116">
        <f t="shared" si="8"/>
        <v>250000</v>
      </c>
    </row>
    <row r="528" spans="2:15" ht="25.5">
      <c r="B528" s="114" t="s">
        <v>3500</v>
      </c>
      <c r="C528" s="114" t="s">
        <v>3190</v>
      </c>
      <c r="D528" s="115" t="s">
        <v>3501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300000</v>
      </c>
      <c r="K528" s="116">
        <v>0</v>
      </c>
      <c r="L528" s="116">
        <v>0</v>
      </c>
      <c r="M528" s="116">
        <v>0</v>
      </c>
      <c r="N528" s="116">
        <v>300000</v>
      </c>
      <c r="O528" s="116">
        <f t="shared" si="8"/>
        <v>300000</v>
      </c>
    </row>
    <row r="529" spans="2:15" ht="25.5">
      <c r="B529" s="114" t="s">
        <v>3502</v>
      </c>
      <c r="C529" s="114" t="s">
        <v>1964</v>
      </c>
      <c r="D529" s="115" t="s">
        <v>3503</v>
      </c>
      <c r="E529" s="116">
        <v>50000</v>
      </c>
      <c r="F529" s="116">
        <v>0</v>
      </c>
      <c r="G529" s="116">
        <v>0</v>
      </c>
      <c r="H529" s="116">
        <v>0</v>
      </c>
      <c r="I529" s="116">
        <v>50000</v>
      </c>
      <c r="J529" s="116">
        <v>150000</v>
      </c>
      <c r="K529" s="116">
        <v>0</v>
      </c>
      <c r="L529" s="116">
        <v>0</v>
      </c>
      <c r="M529" s="116">
        <v>0</v>
      </c>
      <c r="N529" s="116">
        <v>150000</v>
      </c>
      <c r="O529" s="116">
        <f t="shared" si="8"/>
        <v>200000</v>
      </c>
    </row>
    <row r="530" spans="2:15" ht="51">
      <c r="B530" s="106" t="s">
        <v>3504</v>
      </c>
      <c r="C530" s="109"/>
      <c r="D530" s="110" t="s">
        <v>3505</v>
      </c>
      <c r="E530" s="111">
        <v>2191460</v>
      </c>
      <c r="F530" s="111">
        <v>0</v>
      </c>
      <c r="G530" s="111">
        <v>0</v>
      </c>
      <c r="H530" s="111">
        <v>0</v>
      </c>
      <c r="I530" s="111">
        <v>2191460</v>
      </c>
      <c r="J530" s="111">
        <v>801100</v>
      </c>
      <c r="K530" s="111">
        <v>0</v>
      </c>
      <c r="L530" s="111">
        <v>0</v>
      </c>
      <c r="M530" s="111">
        <v>0</v>
      </c>
      <c r="N530" s="111">
        <v>801100</v>
      </c>
      <c r="O530" s="111">
        <f t="shared" si="8"/>
        <v>2992560</v>
      </c>
    </row>
    <row r="531" spans="2:15" ht="67.5">
      <c r="B531" s="109" t="s">
        <v>3506</v>
      </c>
      <c r="C531" s="109"/>
      <c r="D531" s="112" t="s">
        <v>3505</v>
      </c>
      <c r="E531" s="113">
        <v>2191460</v>
      </c>
      <c r="F531" s="113">
        <v>0</v>
      </c>
      <c r="G531" s="113">
        <v>0</v>
      </c>
      <c r="H531" s="113">
        <v>0</v>
      </c>
      <c r="I531" s="113">
        <v>2191460</v>
      </c>
      <c r="J531" s="113">
        <v>801100</v>
      </c>
      <c r="K531" s="113">
        <v>0</v>
      </c>
      <c r="L531" s="113">
        <v>0</v>
      </c>
      <c r="M531" s="113">
        <v>0</v>
      </c>
      <c r="N531" s="113">
        <v>801100</v>
      </c>
      <c r="O531" s="113">
        <f t="shared" si="8"/>
        <v>2992560</v>
      </c>
    </row>
    <row r="532" spans="2:15" ht="63.75">
      <c r="B532" s="114" t="s">
        <v>3507</v>
      </c>
      <c r="C532" s="114" t="s">
        <v>133</v>
      </c>
      <c r="D532" s="115" t="s">
        <v>3508</v>
      </c>
      <c r="E532" s="116">
        <v>50000</v>
      </c>
      <c r="F532" s="116">
        <v>0</v>
      </c>
      <c r="G532" s="116">
        <v>0</v>
      </c>
      <c r="H532" s="116">
        <v>0</v>
      </c>
      <c r="I532" s="116">
        <v>50000</v>
      </c>
      <c r="J532" s="116">
        <v>100000</v>
      </c>
      <c r="K532" s="116">
        <v>0</v>
      </c>
      <c r="L532" s="116">
        <v>0</v>
      </c>
      <c r="M532" s="116">
        <v>0</v>
      </c>
      <c r="N532" s="116">
        <v>100000</v>
      </c>
      <c r="O532" s="116">
        <f t="shared" si="8"/>
        <v>150000</v>
      </c>
    </row>
    <row r="533" spans="2:15" ht="76.5">
      <c r="B533" s="114" t="s">
        <v>3509</v>
      </c>
      <c r="C533" s="114" t="s">
        <v>133</v>
      </c>
      <c r="D533" s="115" t="s">
        <v>3510</v>
      </c>
      <c r="E533" s="116">
        <v>70000</v>
      </c>
      <c r="F533" s="116">
        <v>0</v>
      </c>
      <c r="G533" s="116">
        <v>0</v>
      </c>
      <c r="H533" s="116">
        <v>0</v>
      </c>
      <c r="I533" s="116">
        <v>70000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f t="shared" si="8"/>
        <v>70000</v>
      </c>
    </row>
    <row r="534" spans="2:15" ht="191.25">
      <c r="B534" s="114" t="s">
        <v>3511</v>
      </c>
      <c r="C534" s="114" t="s">
        <v>133</v>
      </c>
      <c r="D534" s="119" t="s">
        <v>3633</v>
      </c>
      <c r="E534" s="116">
        <v>100000</v>
      </c>
      <c r="F534" s="116">
        <v>0</v>
      </c>
      <c r="G534" s="116">
        <v>0</v>
      </c>
      <c r="H534" s="116">
        <v>0</v>
      </c>
      <c r="I534" s="116">
        <v>100000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f t="shared" si="8"/>
        <v>100000</v>
      </c>
    </row>
    <row r="535" spans="2:15" ht="38.25">
      <c r="B535" s="114" t="s">
        <v>3512</v>
      </c>
      <c r="C535" s="114" t="s">
        <v>133</v>
      </c>
      <c r="D535" s="115" t="s">
        <v>3513</v>
      </c>
      <c r="E535" s="116">
        <v>20000</v>
      </c>
      <c r="F535" s="116">
        <v>0</v>
      </c>
      <c r="G535" s="116">
        <v>0</v>
      </c>
      <c r="H535" s="116">
        <v>0</v>
      </c>
      <c r="I535" s="116">
        <v>20000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f t="shared" si="8"/>
        <v>20000</v>
      </c>
    </row>
    <row r="536" spans="2:15" ht="38.25">
      <c r="B536" s="114" t="s">
        <v>3514</v>
      </c>
      <c r="C536" s="114" t="s">
        <v>133</v>
      </c>
      <c r="D536" s="115" t="s">
        <v>3515</v>
      </c>
      <c r="E536" s="116">
        <v>20000</v>
      </c>
      <c r="F536" s="116">
        <v>0</v>
      </c>
      <c r="G536" s="116">
        <v>0</v>
      </c>
      <c r="H536" s="116">
        <v>0</v>
      </c>
      <c r="I536" s="116">
        <v>20000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f t="shared" si="8"/>
        <v>20000</v>
      </c>
    </row>
    <row r="537" spans="2:15" ht="153">
      <c r="B537" s="114" t="s">
        <v>3516</v>
      </c>
      <c r="C537" s="114" t="s">
        <v>133</v>
      </c>
      <c r="D537" s="119" t="s">
        <v>3634</v>
      </c>
      <c r="E537" s="116">
        <v>1000000</v>
      </c>
      <c r="F537" s="116">
        <v>0</v>
      </c>
      <c r="G537" s="116">
        <v>0</v>
      </c>
      <c r="H537" s="116">
        <v>0</v>
      </c>
      <c r="I537" s="116">
        <v>1000000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f t="shared" si="8"/>
        <v>1000000</v>
      </c>
    </row>
    <row r="538" spans="2:15" ht="38.25">
      <c r="B538" s="114" t="s">
        <v>3517</v>
      </c>
      <c r="C538" s="114" t="s">
        <v>133</v>
      </c>
      <c r="D538" s="115" t="s">
        <v>3518</v>
      </c>
      <c r="E538" s="116">
        <v>907460</v>
      </c>
      <c r="F538" s="116">
        <v>0</v>
      </c>
      <c r="G538" s="116">
        <v>0</v>
      </c>
      <c r="H538" s="116">
        <v>0</v>
      </c>
      <c r="I538" s="116">
        <v>907460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f t="shared" si="8"/>
        <v>907460</v>
      </c>
    </row>
    <row r="539" spans="2:15" ht="127.5">
      <c r="B539" s="114" t="s">
        <v>3519</v>
      </c>
      <c r="C539" s="114" t="s">
        <v>133</v>
      </c>
      <c r="D539" s="119" t="s">
        <v>3635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701100</v>
      </c>
      <c r="K539" s="116">
        <v>0</v>
      </c>
      <c r="L539" s="116">
        <v>0</v>
      </c>
      <c r="M539" s="116">
        <v>0</v>
      </c>
      <c r="N539" s="116">
        <v>701100</v>
      </c>
      <c r="O539" s="116">
        <f t="shared" si="8"/>
        <v>701100</v>
      </c>
    </row>
    <row r="540" spans="2:15" ht="153">
      <c r="B540" s="114" t="s">
        <v>3520</v>
      </c>
      <c r="C540" s="114" t="s">
        <v>133</v>
      </c>
      <c r="D540" s="119" t="s">
        <v>3636</v>
      </c>
      <c r="E540" s="116">
        <v>24000</v>
      </c>
      <c r="F540" s="116">
        <v>0</v>
      </c>
      <c r="G540" s="116">
        <v>0</v>
      </c>
      <c r="H540" s="116">
        <v>0</v>
      </c>
      <c r="I540" s="116">
        <v>24000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f t="shared" si="8"/>
        <v>24000</v>
      </c>
    </row>
    <row r="541" spans="2:15" ht="25.5">
      <c r="B541" s="106" t="s">
        <v>3521</v>
      </c>
      <c r="C541" s="109"/>
      <c r="D541" s="110" t="s">
        <v>3522</v>
      </c>
      <c r="E541" s="111">
        <v>6800886</v>
      </c>
      <c r="F541" s="111">
        <v>1567214.1</v>
      </c>
      <c r="G541" s="111">
        <v>444046.8</v>
      </c>
      <c r="H541" s="111">
        <v>19435.5</v>
      </c>
      <c r="I541" s="111">
        <v>5233671.9</v>
      </c>
      <c r="J541" s="111">
        <v>1229399.5</v>
      </c>
      <c r="K541" s="111">
        <v>731245.6</v>
      </c>
      <c r="L541" s="111">
        <v>119873.7</v>
      </c>
      <c r="M541" s="111">
        <v>9665.4</v>
      </c>
      <c r="N541" s="111">
        <v>498153.9</v>
      </c>
      <c r="O541" s="111">
        <f t="shared" si="8"/>
        <v>8030285.5</v>
      </c>
    </row>
    <row r="542" spans="2:15" ht="27">
      <c r="B542" s="109" t="s">
        <v>3523</v>
      </c>
      <c r="C542" s="109"/>
      <c r="D542" s="112" t="s">
        <v>3524</v>
      </c>
      <c r="E542" s="113">
        <v>6160646.100000001</v>
      </c>
      <c r="F542" s="113">
        <v>1024219.7</v>
      </c>
      <c r="G542" s="113">
        <v>176107.6</v>
      </c>
      <c r="H542" s="113">
        <v>8573.5</v>
      </c>
      <c r="I542" s="113">
        <v>5136426.4</v>
      </c>
      <c r="J542" s="113">
        <v>913652.4</v>
      </c>
      <c r="K542" s="113">
        <v>468896.9</v>
      </c>
      <c r="L542" s="113">
        <v>27302.3</v>
      </c>
      <c r="M542" s="113">
        <v>2814.7</v>
      </c>
      <c r="N542" s="113">
        <v>444755.5</v>
      </c>
      <c r="O542" s="113">
        <f t="shared" si="8"/>
        <v>7074298.500000001</v>
      </c>
    </row>
    <row r="543" spans="2:15" ht="25.5">
      <c r="B543" s="114" t="s">
        <v>3525</v>
      </c>
      <c r="C543" s="114" t="s">
        <v>3302</v>
      </c>
      <c r="D543" s="115" t="s">
        <v>3526</v>
      </c>
      <c r="E543" s="116">
        <v>132217.4</v>
      </c>
      <c r="F543" s="116">
        <v>120563.9</v>
      </c>
      <c r="G543" s="116">
        <v>73409.5</v>
      </c>
      <c r="H543" s="116">
        <v>3272.3</v>
      </c>
      <c r="I543" s="116">
        <v>11653.5</v>
      </c>
      <c r="J543" s="116">
        <v>0</v>
      </c>
      <c r="K543" s="116">
        <v>0</v>
      </c>
      <c r="L543" s="116">
        <v>0</v>
      </c>
      <c r="M543" s="116">
        <v>0</v>
      </c>
      <c r="N543" s="116">
        <v>0</v>
      </c>
      <c r="O543" s="116">
        <f t="shared" si="8"/>
        <v>132217.4</v>
      </c>
    </row>
    <row r="544" spans="2:15" ht="89.25">
      <c r="B544" s="114" t="s">
        <v>3527</v>
      </c>
      <c r="C544" s="114" t="s">
        <v>707</v>
      </c>
      <c r="D544" s="115" t="s">
        <v>3528</v>
      </c>
      <c r="E544" s="116">
        <v>25058</v>
      </c>
      <c r="F544" s="116">
        <v>0</v>
      </c>
      <c r="G544" s="116">
        <v>0</v>
      </c>
      <c r="H544" s="116">
        <v>0</v>
      </c>
      <c r="I544" s="116">
        <v>25058</v>
      </c>
      <c r="J544" s="116">
        <v>4000</v>
      </c>
      <c r="K544" s="116">
        <v>0</v>
      </c>
      <c r="L544" s="116">
        <v>0</v>
      </c>
      <c r="M544" s="116">
        <v>0</v>
      </c>
      <c r="N544" s="116">
        <v>4000</v>
      </c>
      <c r="O544" s="116">
        <f t="shared" si="8"/>
        <v>29058</v>
      </c>
    </row>
    <row r="545" spans="2:15" ht="38.25">
      <c r="B545" s="114" t="s">
        <v>3529</v>
      </c>
      <c r="C545" s="114" t="s">
        <v>707</v>
      </c>
      <c r="D545" s="115" t="s">
        <v>3530</v>
      </c>
      <c r="E545" s="116">
        <v>8711.8</v>
      </c>
      <c r="F545" s="116">
        <v>0</v>
      </c>
      <c r="G545" s="116">
        <v>0</v>
      </c>
      <c r="H545" s="116">
        <v>0</v>
      </c>
      <c r="I545" s="116">
        <v>8711.8</v>
      </c>
      <c r="J545" s="116">
        <v>0</v>
      </c>
      <c r="K545" s="116">
        <v>0</v>
      </c>
      <c r="L545" s="116">
        <v>0</v>
      </c>
      <c r="M545" s="116">
        <v>0</v>
      </c>
      <c r="N545" s="116">
        <v>0</v>
      </c>
      <c r="O545" s="116">
        <f t="shared" si="8"/>
        <v>8711.8</v>
      </c>
    </row>
    <row r="546" spans="2:15" ht="38.25">
      <c r="B546" s="114" t="s">
        <v>3531</v>
      </c>
      <c r="C546" s="114" t="s">
        <v>4027</v>
      </c>
      <c r="D546" s="115" t="s">
        <v>3532</v>
      </c>
      <c r="E546" s="116">
        <v>5565.8</v>
      </c>
      <c r="F546" s="116">
        <v>5565.8</v>
      </c>
      <c r="G546" s="116">
        <v>0</v>
      </c>
      <c r="H546" s="116">
        <v>0</v>
      </c>
      <c r="I546" s="116">
        <v>0</v>
      </c>
      <c r="J546" s="116">
        <v>0</v>
      </c>
      <c r="K546" s="116">
        <v>0</v>
      </c>
      <c r="L546" s="116">
        <v>0</v>
      </c>
      <c r="M546" s="116">
        <v>0</v>
      </c>
      <c r="N546" s="116">
        <v>0</v>
      </c>
      <c r="O546" s="116">
        <f t="shared" si="8"/>
        <v>5565.8</v>
      </c>
    </row>
    <row r="547" spans="2:15" ht="51">
      <c r="B547" s="114" t="s">
        <v>3533</v>
      </c>
      <c r="C547" s="114" t="s">
        <v>2539</v>
      </c>
      <c r="D547" s="115" t="s">
        <v>3534</v>
      </c>
      <c r="E547" s="116">
        <v>326831.8</v>
      </c>
      <c r="F547" s="116">
        <v>307431.8</v>
      </c>
      <c r="G547" s="116">
        <v>0</v>
      </c>
      <c r="H547" s="116">
        <v>0</v>
      </c>
      <c r="I547" s="116">
        <v>19400</v>
      </c>
      <c r="J547" s="116">
        <v>112937</v>
      </c>
      <c r="K547" s="116">
        <v>103817</v>
      </c>
      <c r="L547" s="116">
        <v>0</v>
      </c>
      <c r="M547" s="116">
        <v>0</v>
      </c>
      <c r="N547" s="116">
        <v>9120</v>
      </c>
      <c r="O547" s="116">
        <f t="shared" si="8"/>
        <v>439768.8</v>
      </c>
    </row>
    <row r="548" spans="2:15" ht="51">
      <c r="B548" s="114" t="s">
        <v>3535</v>
      </c>
      <c r="C548" s="114" t="s">
        <v>3767</v>
      </c>
      <c r="D548" s="115" t="s">
        <v>3536</v>
      </c>
      <c r="E548" s="116">
        <v>404352.1</v>
      </c>
      <c r="F548" s="116">
        <v>380852.1</v>
      </c>
      <c r="G548" s="116">
        <v>0</v>
      </c>
      <c r="H548" s="116">
        <v>0</v>
      </c>
      <c r="I548" s="116">
        <v>23500</v>
      </c>
      <c r="J548" s="116">
        <v>350711.1</v>
      </c>
      <c r="K548" s="116">
        <v>277262.5</v>
      </c>
      <c r="L548" s="116">
        <v>0</v>
      </c>
      <c r="M548" s="116">
        <v>0</v>
      </c>
      <c r="N548" s="116">
        <v>73448.6</v>
      </c>
      <c r="O548" s="116">
        <f t="shared" si="8"/>
        <v>755063.2</v>
      </c>
    </row>
    <row r="549" spans="2:15" ht="25.5">
      <c r="B549" s="114" t="s">
        <v>3537</v>
      </c>
      <c r="C549" s="114" t="s">
        <v>2546</v>
      </c>
      <c r="D549" s="115" t="s">
        <v>3538</v>
      </c>
      <c r="E549" s="116">
        <v>4431.8</v>
      </c>
      <c r="F549" s="116">
        <v>3731.8</v>
      </c>
      <c r="G549" s="116">
        <v>1990.9</v>
      </c>
      <c r="H549" s="116">
        <v>453.5</v>
      </c>
      <c r="I549" s="116">
        <v>700</v>
      </c>
      <c r="J549" s="116">
        <v>6794.2</v>
      </c>
      <c r="K549" s="116">
        <v>5764.2</v>
      </c>
      <c r="L549" s="116">
        <v>259</v>
      </c>
      <c r="M549" s="116">
        <v>104.5</v>
      </c>
      <c r="N549" s="116">
        <v>1030</v>
      </c>
      <c r="O549" s="116">
        <f t="shared" si="8"/>
        <v>11226</v>
      </c>
    </row>
    <row r="550" spans="2:15" ht="38.25">
      <c r="B550" s="114" t="s">
        <v>3539</v>
      </c>
      <c r="C550" s="114" t="s">
        <v>2804</v>
      </c>
      <c r="D550" s="115" t="s">
        <v>3540</v>
      </c>
      <c r="E550" s="116">
        <v>6398.9</v>
      </c>
      <c r="F550" s="116">
        <v>6398.9</v>
      </c>
      <c r="G550" s="116">
        <v>0</v>
      </c>
      <c r="H550" s="116">
        <v>0</v>
      </c>
      <c r="I550" s="116">
        <v>0</v>
      </c>
      <c r="J550" s="116">
        <v>600</v>
      </c>
      <c r="K550" s="116">
        <v>600</v>
      </c>
      <c r="L550" s="116">
        <v>0</v>
      </c>
      <c r="M550" s="116">
        <v>0</v>
      </c>
      <c r="N550" s="116">
        <v>0</v>
      </c>
      <c r="O550" s="116">
        <f t="shared" si="8"/>
        <v>6998.9</v>
      </c>
    </row>
    <row r="551" spans="2:15" ht="38.25">
      <c r="B551" s="114" t="s">
        <v>3541</v>
      </c>
      <c r="C551" s="114" t="s">
        <v>159</v>
      </c>
      <c r="D551" s="115" t="s">
        <v>3542</v>
      </c>
      <c r="E551" s="116">
        <v>6279.8</v>
      </c>
      <c r="F551" s="116">
        <v>5979.8</v>
      </c>
      <c r="G551" s="116">
        <v>3779.4</v>
      </c>
      <c r="H551" s="116">
        <v>409</v>
      </c>
      <c r="I551" s="116">
        <v>300</v>
      </c>
      <c r="J551" s="116">
        <v>2810</v>
      </c>
      <c r="K551" s="116">
        <v>2543</v>
      </c>
      <c r="L551" s="116">
        <v>955</v>
      </c>
      <c r="M551" s="116">
        <v>281.5</v>
      </c>
      <c r="N551" s="116">
        <v>267</v>
      </c>
      <c r="O551" s="116">
        <f t="shared" si="8"/>
        <v>9089.8</v>
      </c>
    </row>
    <row r="552" spans="2:15" ht="25.5">
      <c r="B552" s="114" t="s">
        <v>3543</v>
      </c>
      <c r="C552" s="114" t="s">
        <v>3302</v>
      </c>
      <c r="D552" s="115" t="s">
        <v>3544</v>
      </c>
      <c r="E552" s="116">
        <v>5000</v>
      </c>
      <c r="F552" s="116">
        <v>0</v>
      </c>
      <c r="G552" s="116">
        <v>0</v>
      </c>
      <c r="H552" s="116">
        <v>0</v>
      </c>
      <c r="I552" s="116">
        <v>5000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f t="shared" si="8"/>
        <v>5000</v>
      </c>
    </row>
    <row r="553" spans="2:15" ht="38.25">
      <c r="B553" s="114" t="s">
        <v>3545</v>
      </c>
      <c r="C553" s="114" t="s">
        <v>3302</v>
      </c>
      <c r="D553" s="115" t="s">
        <v>3546</v>
      </c>
      <c r="E553" s="116">
        <v>125000</v>
      </c>
      <c r="F553" s="116">
        <v>0</v>
      </c>
      <c r="G553" s="116">
        <v>0</v>
      </c>
      <c r="H553" s="116">
        <v>0</v>
      </c>
      <c r="I553" s="116">
        <v>125000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f t="shared" si="8"/>
        <v>125000</v>
      </c>
    </row>
    <row r="554" spans="2:15" ht="38.25">
      <c r="B554" s="114" t="s">
        <v>3547</v>
      </c>
      <c r="C554" s="114" t="s">
        <v>3302</v>
      </c>
      <c r="D554" s="115" t="s">
        <v>3548</v>
      </c>
      <c r="E554" s="116">
        <v>5000</v>
      </c>
      <c r="F554" s="116">
        <v>0</v>
      </c>
      <c r="G554" s="116">
        <v>0</v>
      </c>
      <c r="H554" s="116">
        <v>0</v>
      </c>
      <c r="I554" s="116">
        <v>5000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f t="shared" si="8"/>
        <v>5000</v>
      </c>
    </row>
    <row r="555" spans="2:15" ht="38.25">
      <c r="B555" s="114" t="s">
        <v>3549</v>
      </c>
      <c r="C555" s="114" t="s">
        <v>3302</v>
      </c>
      <c r="D555" s="115" t="s">
        <v>3550</v>
      </c>
      <c r="E555" s="116">
        <v>2332506.9</v>
      </c>
      <c r="F555" s="116">
        <v>0</v>
      </c>
      <c r="G555" s="116">
        <v>0</v>
      </c>
      <c r="H555" s="116">
        <v>0</v>
      </c>
      <c r="I555" s="116">
        <v>2332506.9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f t="shared" si="8"/>
        <v>2332506.9</v>
      </c>
    </row>
    <row r="556" spans="2:15" ht="33.75">
      <c r="B556" s="114"/>
      <c r="C556" s="109"/>
      <c r="D556" s="117" t="s">
        <v>3551</v>
      </c>
      <c r="E556" s="118">
        <v>150000</v>
      </c>
      <c r="F556" s="118">
        <v>0</v>
      </c>
      <c r="G556" s="118">
        <v>0</v>
      </c>
      <c r="H556" s="118">
        <v>0</v>
      </c>
      <c r="I556" s="118">
        <v>150000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f t="shared" si="8"/>
        <v>150000</v>
      </c>
    </row>
    <row r="557" spans="2:15" ht="12.75">
      <c r="B557" s="114" t="s">
        <v>3552</v>
      </c>
      <c r="C557" s="114" t="s">
        <v>3302</v>
      </c>
      <c r="D557" s="115" t="s">
        <v>3553</v>
      </c>
      <c r="E557" s="116">
        <v>90000</v>
      </c>
      <c r="F557" s="116">
        <v>0</v>
      </c>
      <c r="G557" s="116">
        <v>0</v>
      </c>
      <c r="H557" s="116">
        <v>0</v>
      </c>
      <c r="I557" s="116">
        <v>90000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f t="shared" si="8"/>
        <v>90000</v>
      </c>
    </row>
    <row r="558" spans="2:15" ht="25.5">
      <c r="B558" s="114" t="s">
        <v>3554</v>
      </c>
      <c r="C558" s="114" t="s">
        <v>3302</v>
      </c>
      <c r="D558" s="115" t="s">
        <v>3555</v>
      </c>
      <c r="E558" s="116">
        <v>38000</v>
      </c>
      <c r="F558" s="116">
        <v>0</v>
      </c>
      <c r="G558" s="116">
        <v>0</v>
      </c>
      <c r="H558" s="116">
        <v>0</v>
      </c>
      <c r="I558" s="116">
        <v>38000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f t="shared" si="8"/>
        <v>38000</v>
      </c>
    </row>
    <row r="559" spans="2:15" ht="63.75">
      <c r="B559" s="114" t="s">
        <v>3556</v>
      </c>
      <c r="C559" s="114" t="s">
        <v>3302</v>
      </c>
      <c r="D559" s="115" t="s">
        <v>3557</v>
      </c>
      <c r="E559" s="116">
        <v>667000</v>
      </c>
      <c r="F559" s="116">
        <v>0</v>
      </c>
      <c r="G559" s="116">
        <v>0</v>
      </c>
      <c r="H559" s="116">
        <v>0</v>
      </c>
      <c r="I559" s="116">
        <v>667000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f t="shared" si="8"/>
        <v>667000</v>
      </c>
    </row>
    <row r="560" spans="2:15" ht="51">
      <c r="B560" s="114" t="s">
        <v>3558</v>
      </c>
      <c r="C560" s="114" t="s">
        <v>793</v>
      </c>
      <c r="D560" s="115" t="s">
        <v>3559</v>
      </c>
      <c r="E560" s="116">
        <v>17000</v>
      </c>
      <c r="F560" s="116">
        <v>0</v>
      </c>
      <c r="G560" s="116">
        <v>0</v>
      </c>
      <c r="H560" s="116">
        <v>0</v>
      </c>
      <c r="I560" s="116">
        <v>17000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f t="shared" si="8"/>
        <v>17000</v>
      </c>
    </row>
    <row r="561" spans="2:15" ht="38.25">
      <c r="B561" s="114" t="s">
        <v>3560</v>
      </c>
      <c r="C561" s="114" t="s">
        <v>3302</v>
      </c>
      <c r="D561" s="115" t="s">
        <v>3561</v>
      </c>
      <c r="E561" s="116">
        <v>10000</v>
      </c>
      <c r="F561" s="116">
        <v>0</v>
      </c>
      <c r="G561" s="116">
        <v>0</v>
      </c>
      <c r="H561" s="116">
        <v>0</v>
      </c>
      <c r="I561" s="116">
        <v>10000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f t="shared" si="8"/>
        <v>10000</v>
      </c>
    </row>
    <row r="562" spans="2:15" ht="51">
      <c r="B562" s="114" t="s">
        <v>3562</v>
      </c>
      <c r="C562" s="114" t="s">
        <v>3302</v>
      </c>
      <c r="D562" s="115" t="s">
        <v>3563</v>
      </c>
      <c r="E562" s="116">
        <v>35000</v>
      </c>
      <c r="F562" s="116">
        <v>0</v>
      </c>
      <c r="G562" s="116">
        <v>0</v>
      </c>
      <c r="H562" s="116">
        <v>0</v>
      </c>
      <c r="I562" s="116">
        <v>35000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f t="shared" si="8"/>
        <v>35000</v>
      </c>
    </row>
    <row r="563" spans="2:15" ht="38.25">
      <c r="B563" s="114" t="s">
        <v>3564</v>
      </c>
      <c r="C563" s="114" t="s">
        <v>3302</v>
      </c>
      <c r="D563" s="115" t="s">
        <v>3565</v>
      </c>
      <c r="E563" s="116">
        <v>8000</v>
      </c>
      <c r="F563" s="116">
        <v>8000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f t="shared" si="8"/>
        <v>8000</v>
      </c>
    </row>
    <row r="564" spans="2:15" ht="38.25">
      <c r="B564" s="114" t="s">
        <v>3566</v>
      </c>
      <c r="C564" s="114" t="s">
        <v>3190</v>
      </c>
      <c r="D564" s="115" t="s">
        <v>3567</v>
      </c>
      <c r="E564" s="116">
        <v>20000</v>
      </c>
      <c r="F564" s="116">
        <v>0</v>
      </c>
      <c r="G564" s="116">
        <v>0</v>
      </c>
      <c r="H564" s="116">
        <v>0</v>
      </c>
      <c r="I564" s="116">
        <v>20000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f t="shared" si="8"/>
        <v>20000</v>
      </c>
    </row>
    <row r="565" spans="2:15" ht="38.25">
      <c r="B565" s="114" t="s">
        <v>3568</v>
      </c>
      <c r="C565" s="114" t="s">
        <v>3302</v>
      </c>
      <c r="D565" s="115" t="s">
        <v>3569</v>
      </c>
      <c r="E565" s="116">
        <v>167307.5</v>
      </c>
      <c r="F565" s="116">
        <v>158907.5</v>
      </c>
      <c r="G565" s="116">
        <v>91467.7</v>
      </c>
      <c r="H565" s="116">
        <v>3358.7</v>
      </c>
      <c r="I565" s="116">
        <v>8400</v>
      </c>
      <c r="J565" s="116">
        <v>109555.7</v>
      </c>
      <c r="K565" s="116">
        <v>78310.2</v>
      </c>
      <c r="L565" s="116">
        <v>26088.3</v>
      </c>
      <c r="M565" s="116">
        <v>2428.7</v>
      </c>
      <c r="N565" s="116">
        <v>31245.5</v>
      </c>
      <c r="O565" s="116">
        <f t="shared" si="8"/>
        <v>276863.2</v>
      </c>
    </row>
    <row r="566" spans="2:15" ht="38.25">
      <c r="B566" s="114" t="s">
        <v>3570</v>
      </c>
      <c r="C566" s="114" t="s">
        <v>707</v>
      </c>
      <c r="D566" s="115" t="s">
        <v>3571</v>
      </c>
      <c r="E566" s="116">
        <v>69311.4</v>
      </c>
      <c r="F566" s="116">
        <v>0</v>
      </c>
      <c r="G566" s="116">
        <v>0</v>
      </c>
      <c r="H566" s="116">
        <v>0</v>
      </c>
      <c r="I566" s="116">
        <v>69311.4</v>
      </c>
      <c r="J566" s="116">
        <v>13833.5</v>
      </c>
      <c r="K566" s="116">
        <v>0</v>
      </c>
      <c r="L566" s="116">
        <v>0</v>
      </c>
      <c r="M566" s="116">
        <v>0</v>
      </c>
      <c r="N566" s="116">
        <v>13833.5</v>
      </c>
      <c r="O566" s="116">
        <f t="shared" si="8"/>
        <v>83144.9</v>
      </c>
    </row>
    <row r="567" spans="2:15" ht="38.25">
      <c r="B567" s="114" t="s">
        <v>3572</v>
      </c>
      <c r="C567" s="114" t="s">
        <v>3302</v>
      </c>
      <c r="D567" s="115" t="s">
        <v>1978</v>
      </c>
      <c r="E567" s="116">
        <v>15000</v>
      </c>
      <c r="F567" s="116">
        <v>0</v>
      </c>
      <c r="G567" s="116">
        <v>0</v>
      </c>
      <c r="H567" s="116">
        <v>0</v>
      </c>
      <c r="I567" s="116">
        <v>15000</v>
      </c>
      <c r="J567" s="116">
        <v>5000</v>
      </c>
      <c r="K567" s="116">
        <v>0</v>
      </c>
      <c r="L567" s="116">
        <v>0</v>
      </c>
      <c r="M567" s="116">
        <v>0</v>
      </c>
      <c r="N567" s="116">
        <v>5000</v>
      </c>
      <c r="O567" s="116">
        <f t="shared" si="8"/>
        <v>20000</v>
      </c>
    </row>
    <row r="568" spans="2:15" ht="25.5">
      <c r="B568" s="114" t="s">
        <v>1979</v>
      </c>
      <c r="C568" s="114" t="s">
        <v>3302</v>
      </c>
      <c r="D568" s="115" t="s">
        <v>1980</v>
      </c>
      <c r="E568" s="116">
        <v>39500</v>
      </c>
      <c r="F568" s="116">
        <v>0</v>
      </c>
      <c r="G568" s="116">
        <v>0</v>
      </c>
      <c r="H568" s="116">
        <v>0</v>
      </c>
      <c r="I568" s="116">
        <v>39500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f t="shared" si="8"/>
        <v>39500</v>
      </c>
    </row>
    <row r="569" spans="2:15" ht="38.25">
      <c r="B569" s="114" t="s">
        <v>1981</v>
      </c>
      <c r="C569" s="114" t="s">
        <v>3302</v>
      </c>
      <c r="D569" s="115" t="s">
        <v>1982</v>
      </c>
      <c r="E569" s="116">
        <v>0</v>
      </c>
      <c r="F569" s="116">
        <v>0</v>
      </c>
      <c r="G569" s="116">
        <v>0</v>
      </c>
      <c r="H569" s="116">
        <v>0</v>
      </c>
      <c r="I569" s="116">
        <v>0</v>
      </c>
      <c r="J569" s="116">
        <v>247500</v>
      </c>
      <c r="K569" s="116">
        <v>0</v>
      </c>
      <c r="L569" s="116">
        <v>0</v>
      </c>
      <c r="M569" s="116">
        <v>0</v>
      </c>
      <c r="N569" s="116">
        <v>247500</v>
      </c>
      <c r="O569" s="116">
        <f t="shared" si="8"/>
        <v>247500</v>
      </c>
    </row>
    <row r="570" spans="2:15" ht="76.5">
      <c r="B570" s="114" t="s">
        <v>1983</v>
      </c>
      <c r="C570" s="114" t="s">
        <v>3302</v>
      </c>
      <c r="D570" s="115" t="s">
        <v>1984</v>
      </c>
      <c r="E570" s="116">
        <v>500</v>
      </c>
      <c r="F570" s="116">
        <v>500</v>
      </c>
      <c r="G570" s="116">
        <v>0</v>
      </c>
      <c r="H570" s="116">
        <v>0</v>
      </c>
      <c r="I570" s="116">
        <v>0</v>
      </c>
      <c r="J570" s="116">
        <v>0</v>
      </c>
      <c r="K570" s="116">
        <v>0</v>
      </c>
      <c r="L570" s="116">
        <v>0</v>
      </c>
      <c r="M570" s="116">
        <v>0</v>
      </c>
      <c r="N570" s="116">
        <v>0</v>
      </c>
      <c r="O570" s="116">
        <f t="shared" si="8"/>
        <v>500</v>
      </c>
    </row>
    <row r="571" spans="2:15" ht="51">
      <c r="B571" s="114" t="s">
        <v>1985</v>
      </c>
      <c r="C571" s="114" t="s">
        <v>153</v>
      </c>
      <c r="D571" s="115" t="s">
        <v>1986</v>
      </c>
      <c r="E571" s="116">
        <v>1959.4</v>
      </c>
      <c r="F571" s="116">
        <v>0</v>
      </c>
      <c r="G571" s="116">
        <v>0</v>
      </c>
      <c r="H571" s="116">
        <v>0</v>
      </c>
      <c r="I571" s="116">
        <v>1959.4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f t="shared" si="8"/>
        <v>1959.4</v>
      </c>
    </row>
    <row r="572" spans="2:15" ht="38.25">
      <c r="B572" s="114" t="s">
        <v>1987</v>
      </c>
      <c r="C572" s="114" t="s">
        <v>3302</v>
      </c>
      <c r="D572" s="115" t="s">
        <v>1988</v>
      </c>
      <c r="E572" s="116">
        <v>100000</v>
      </c>
      <c r="F572" s="116">
        <v>0</v>
      </c>
      <c r="G572" s="116">
        <v>0</v>
      </c>
      <c r="H572" s="116">
        <v>0</v>
      </c>
      <c r="I572" s="116">
        <v>100000</v>
      </c>
      <c r="J572" s="116">
        <v>31810.9</v>
      </c>
      <c r="K572" s="116">
        <v>0</v>
      </c>
      <c r="L572" s="116">
        <v>0</v>
      </c>
      <c r="M572" s="116">
        <v>0</v>
      </c>
      <c r="N572" s="116">
        <v>31810.9</v>
      </c>
      <c r="O572" s="116">
        <f t="shared" si="8"/>
        <v>131810.9</v>
      </c>
    </row>
    <row r="573" spans="2:15" ht="25.5">
      <c r="B573" s="114" t="s">
        <v>1989</v>
      </c>
      <c r="C573" s="114" t="s">
        <v>3800</v>
      </c>
      <c r="D573" s="115" t="s">
        <v>1990</v>
      </c>
      <c r="E573" s="116">
        <v>7600.6</v>
      </c>
      <c r="F573" s="116">
        <v>6600.6</v>
      </c>
      <c r="G573" s="116">
        <v>0</v>
      </c>
      <c r="H573" s="116">
        <v>0</v>
      </c>
      <c r="I573" s="116">
        <v>1000</v>
      </c>
      <c r="J573" s="116">
        <v>0</v>
      </c>
      <c r="K573" s="116">
        <v>0</v>
      </c>
      <c r="L573" s="116">
        <v>0</v>
      </c>
      <c r="M573" s="116">
        <v>0</v>
      </c>
      <c r="N573" s="116">
        <v>0</v>
      </c>
      <c r="O573" s="116">
        <f t="shared" si="8"/>
        <v>7600.6</v>
      </c>
    </row>
    <row r="574" spans="2:15" ht="25.5">
      <c r="B574" s="114" t="s">
        <v>1991</v>
      </c>
      <c r="C574" s="114" t="s">
        <v>3302</v>
      </c>
      <c r="D574" s="115" t="s">
        <v>1992</v>
      </c>
      <c r="E574" s="116">
        <v>0</v>
      </c>
      <c r="F574" s="116">
        <v>0</v>
      </c>
      <c r="G574" s="116">
        <v>0</v>
      </c>
      <c r="H574" s="116">
        <v>0</v>
      </c>
      <c r="I574" s="116">
        <v>0</v>
      </c>
      <c r="J574" s="116">
        <v>27500</v>
      </c>
      <c r="K574" s="116">
        <v>0</v>
      </c>
      <c r="L574" s="116">
        <v>0</v>
      </c>
      <c r="M574" s="116">
        <v>0</v>
      </c>
      <c r="N574" s="116">
        <v>27500</v>
      </c>
      <c r="O574" s="116">
        <f t="shared" si="8"/>
        <v>27500</v>
      </c>
    </row>
    <row r="575" spans="2:15" ht="38.25">
      <c r="B575" s="114" t="s">
        <v>1993</v>
      </c>
      <c r="C575" s="114" t="s">
        <v>707</v>
      </c>
      <c r="D575" s="115" t="s">
        <v>1994</v>
      </c>
      <c r="E575" s="116">
        <v>18546.8</v>
      </c>
      <c r="F575" s="116">
        <v>4746.8</v>
      </c>
      <c r="G575" s="116">
        <v>0</v>
      </c>
      <c r="H575" s="116">
        <v>0</v>
      </c>
      <c r="I575" s="116">
        <v>13800</v>
      </c>
      <c r="J575" s="116">
        <v>600</v>
      </c>
      <c r="K575" s="116">
        <v>600</v>
      </c>
      <c r="L575" s="116">
        <v>0</v>
      </c>
      <c r="M575" s="116">
        <v>0</v>
      </c>
      <c r="N575" s="116">
        <v>0</v>
      </c>
      <c r="O575" s="116">
        <f t="shared" si="8"/>
        <v>19146.8</v>
      </c>
    </row>
    <row r="576" spans="2:15" ht="76.5">
      <c r="B576" s="114" t="s">
        <v>1995</v>
      </c>
      <c r="C576" s="114" t="s">
        <v>3302</v>
      </c>
      <c r="D576" s="115" t="s">
        <v>1996</v>
      </c>
      <c r="E576" s="116">
        <v>1381125.4</v>
      </c>
      <c r="F576" s="116">
        <v>0</v>
      </c>
      <c r="G576" s="116">
        <v>0</v>
      </c>
      <c r="H576" s="116">
        <v>0</v>
      </c>
      <c r="I576" s="116">
        <v>1381125.4</v>
      </c>
      <c r="J576" s="116">
        <v>0</v>
      </c>
      <c r="K576" s="116">
        <v>0</v>
      </c>
      <c r="L576" s="116">
        <v>0</v>
      </c>
      <c r="M576" s="116">
        <v>0</v>
      </c>
      <c r="N576" s="116">
        <v>0</v>
      </c>
      <c r="O576" s="116">
        <f t="shared" si="8"/>
        <v>1381125.4</v>
      </c>
    </row>
    <row r="577" spans="2:15" ht="25.5">
      <c r="B577" s="114" t="s">
        <v>1997</v>
      </c>
      <c r="C577" s="114" t="s">
        <v>3302</v>
      </c>
      <c r="D577" s="115" t="s">
        <v>1998</v>
      </c>
      <c r="E577" s="116">
        <v>17440.7</v>
      </c>
      <c r="F577" s="116">
        <v>14940.7</v>
      </c>
      <c r="G577" s="116">
        <v>5460.1</v>
      </c>
      <c r="H577" s="116">
        <v>1080</v>
      </c>
      <c r="I577" s="116">
        <v>2500</v>
      </c>
      <c r="J577" s="116">
        <v>0</v>
      </c>
      <c r="K577" s="116">
        <v>0</v>
      </c>
      <c r="L577" s="116">
        <v>0</v>
      </c>
      <c r="M577" s="116">
        <v>0</v>
      </c>
      <c r="N577" s="116">
        <v>0</v>
      </c>
      <c r="O577" s="116">
        <f t="shared" si="8"/>
        <v>17440.7</v>
      </c>
    </row>
    <row r="578" spans="2:15" ht="38.25">
      <c r="B578" s="114" t="s">
        <v>1999</v>
      </c>
      <c r="C578" s="114" t="s">
        <v>3302</v>
      </c>
      <c r="D578" s="115" t="s">
        <v>2000</v>
      </c>
      <c r="E578" s="116">
        <v>50000</v>
      </c>
      <c r="F578" s="116">
        <v>0</v>
      </c>
      <c r="G578" s="116">
        <v>0</v>
      </c>
      <c r="H578" s="116">
        <v>0</v>
      </c>
      <c r="I578" s="116">
        <v>50000</v>
      </c>
      <c r="J578" s="116">
        <v>0</v>
      </c>
      <c r="K578" s="116">
        <v>0</v>
      </c>
      <c r="L578" s="116">
        <v>0</v>
      </c>
      <c r="M578" s="116">
        <v>0</v>
      </c>
      <c r="N578" s="116">
        <v>0</v>
      </c>
      <c r="O578" s="116">
        <f t="shared" si="8"/>
        <v>50000</v>
      </c>
    </row>
    <row r="579" spans="2:15" ht="63.75">
      <c r="B579" s="114" t="s">
        <v>2001</v>
      </c>
      <c r="C579" s="114" t="s">
        <v>3698</v>
      </c>
      <c r="D579" s="115" t="s">
        <v>2002</v>
      </c>
      <c r="E579" s="116">
        <v>5000</v>
      </c>
      <c r="F579" s="116">
        <v>0</v>
      </c>
      <c r="G579" s="116">
        <v>0</v>
      </c>
      <c r="H579" s="116">
        <v>0</v>
      </c>
      <c r="I579" s="116">
        <v>5000</v>
      </c>
      <c r="J579" s="116">
        <v>0</v>
      </c>
      <c r="K579" s="116">
        <v>0</v>
      </c>
      <c r="L579" s="116">
        <v>0</v>
      </c>
      <c r="M579" s="116">
        <v>0</v>
      </c>
      <c r="N579" s="116">
        <v>0</v>
      </c>
      <c r="O579" s="116">
        <f t="shared" si="8"/>
        <v>5000</v>
      </c>
    </row>
    <row r="580" spans="2:15" ht="25.5">
      <c r="B580" s="114" t="s">
        <v>2003</v>
      </c>
      <c r="C580" s="114" t="s">
        <v>811</v>
      </c>
      <c r="D580" s="115" t="s">
        <v>2004</v>
      </c>
      <c r="E580" s="116">
        <v>15000</v>
      </c>
      <c r="F580" s="116">
        <v>0</v>
      </c>
      <c r="G580" s="116">
        <v>0</v>
      </c>
      <c r="H580" s="116">
        <v>0</v>
      </c>
      <c r="I580" s="116">
        <v>15000</v>
      </c>
      <c r="J580" s="116">
        <v>0</v>
      </c>
      <c r="K580" s="116">
        <v>0</v>
      </c>
      <c r="L580" s="116">
        <v>0</v>
      </c>
      <c r="M580" s="116">
        <v>0</v>
      </c>
      <c r="N580" s="116">
        <v>0</v>
      </c>
      <c r="O580" s="116">
        <f t="shared" si="8"/>
        <v>15000</v>
      </c>
    </row>
    <row r="581" spans="2:15" ht="27">
      <c r="B581" s="109" t="s">
        <v>2005</v>
      </c>
      <c r="C581" s="109"/>
      <c r="D581" s="112" t="s">
        <v>2006</v>
      </c>
      <c r="E581" s="113">
        <v>469817.6</v>
      </c>
      <c r="F581" s="113">
        <v>420054.3</v>
      </c>
      <c r="G581" s="113">
        <v>215185.7</v>
      </c>
      <c r="H581" s="113">
        <v>5065.1</v>
      </c>
      <c r="I581" s="113">
        <v>49763.3</v>
      </c>
      <c r="J581" s="113">
        <v>240357.7</v>
      </c>
      <c r="K581" s="113">
        <v>198402.3</v>
      </c>
      <c r="L581" s="113">
        <v>76571.4</v>
      </c>
      <c r="M581" s="113">
        <v>5980.7</v>
      </c>
      <c r="N581" s="113">
        <v>41955.4</v>
      </c>
      <c r="O581" s="113">
        <f t="shared" si="8"/>
        <v>710175.3</v>
      </c>
    </row>
    <row r="582" spans="2:15" ht="25.5">
      <c r="B582" s="114" t="s">
        <v>2007</v>
      </c>
      <c r="C582" s="114" t="s">
        <v>3302</v>
      </c>
      <c r="D582" s="115" t="s">
        <v>2008</v>
      </c>
      <c r="E582" s="116">
        <v>125736.5</v>
      </c>
      <c r="F582" s="116">
        <v>100973.2</v>
      </c>
      <c r="G582" s="116">
        <v>3761.2</v>
      </c>
      <c r="H582" s="116">
        <v>65.1</v>
      </c>
      <c r="I582" s="116">
        <v>24763.3</v>
      </c>
      <c r="J582" s="116">
        <v>0</v>
      </c>
      <c r="K582" s="116">
        <v>0</v>
      </c>
      <c r="L582" s="116">
        <v>0</v>
      </c>
      <c r="M582" s="116">
        <v>0</v>
      </c>
      <c r="N582" s="116">
        <v>0</v>
      </c>
      <c r="O582" s="116">
        <f t="shared" si="8"/>
        <v>125736.5</v>
      </c>
    </row>
    <row r="583" spans="2:15" ht="38.25">
      <c r="B583" s="114" t="s">
        <v>2009</v>
      </c>
      <c r="C583" s="114" t="s">
        <v>3302</v>
      </c>
      <c r="D583" s="115" t="s">
        <v>2010</v>
      </c>
      <c r="E583" s="116">
        <v>344081.1</v>
      </c>
      <c r="F583" s="116">
        <v>319081.1</v>
      </c>
      <c r="G583" s="116">
        <v>211424.5</v>
      </c>
      <c r="H583" s="116">
        <v>5000</v>
      </c>
      <c r="I583" s="116">
        <v>25000</v>
      </c>
      <c r="J583" s="116">
        <v>240357.7</v>
      </c>
      <c r="K583" s="116">
        <v>198402.3</v>
      </c>
      <c r="L583" s="116">
        <v>76571.4</v>
      </c>
      <c r="M583" s="116">
        <v>5980.7</v>
      </c>
      <c r="N583" s="116">
        <v>41955.4</v>
      </c>
      <c r="O583" s="116">
        <f aca="true" t="shared" si="9" ref="O583:O646">J583+E583</f>
        <v>584438.8</v>
      </c>
    </row>
    <row r="584" spans="2:15" ht="27">
      <c r="B584" s="109" t="s">
        <v>2011</v>
      </c>
      <c r="C584" s="109"/>
      <c r="D584" s="112" t="s">
        <v>2012</v>
      </c>
      <c r="E584" s="113">
        <v>139211.6</v>
      </c>
      <c r="F584" s="113">
        <v>101729.4</v>
      </c>
      <c r="G584" s="113">
        <v>40151.5</v>
      </c>
      <c r="H584" s="113">
        <v>4587.1</v>
      </c>
      <c r="I584" s="113">
        <v>37482.2</v>
      </c>
      <c r="J584" s="113">
        <v>15389.4</v>
      </c>
      <c r="K584" s="113">
        <v>12146.4</v>
      </c>
      <c r="L584" s="113">
        <v>0</v>
      </c>
      <c r="M584" s="113">
        <v>0</v>
      </c>
      <c r="N584" s="113">
        <v>3243</v>
      </c>
      <c r="O584" s="113">
        <f t="shared" si="9"/>
        <v>154601</v>
      </c>
    </row>
    <row r="585" spans="2:15" ht="38.25">
      <c r="B585" s="114" t="s">
        <v>2013</v>
      </c>
      <c r="C585" s="114" t="s">
        <v>2014</v>
      </c>
      <c r="D585" s="115" t="s">
        <v>2015</v>
      </c>
      <c r="E585" s="116">
        <v>99242.4</v>
      </c>
      <c r="F585" s="116">
        <v>81189.4</v>
      </c>
      <c r="G585" s="116">
        <v>40151.5</v>
      </c>
      <c r="H585" s="116">
        <v>4587.1</v>
      </c>
      <c r="I585" s="116">
        <v>18053</v>
      </c>
      <c r="J585" s="116">
        <v>147.4</v>
      </c>
      <c r="K585" s="116">
        <v>147.4</v>
      </c>
      <c r="L585" s="116">
        <v>0</v>
      </c>
      <c r="M585" s="116">
        <v>0</v>
      </c>
      <c r="N585" s="116">
        <v>0</v>
      </c>
      <c r="O585" s="116">
        <f t="shared" si="9"/>
        <v>99389.79999999999</v>
      </c>
    </row>
    <row r="586" spans="2:15" ht="63.75">
      <c r="B586" s="114" t="s">
        <v>2016</v>
      </c>
      <c r="C586" s="114" t="s">
        <v>707</v>
      </c>
      <c r="D586" s="115" t="s">
        <v>2017</v>
      </c>
      <c r="E586" s="116">
        <v>3409.2</v>
      </c>
      <c r="F586" s="116">
        <v>0</v>
      </c>
      <c r="G586" s="116">
        <v>0</v>
      </c>
      <c r="H586" s="116">
        <v>0</v>
      </c>
      <c r="I586" s="116">
        <v>3409.2</v>
      </c>
      <c r="J586" s="116">
        <v>0</v>
      </c>
      <c r="K586" s="116">
        <v>0</v>
      </c>
      <c r="L586" s="116">
        <v>0</v>
      </c>
      <c r="M586" s="116">
        <v>0</v>
      </c>
      <c r="N586" s="116">
        <v>0</v>
      </c>
      <c r="O586" s="116">
        <f t="shared" si="9"/>
        <v>3409.2</v>
      </c>
    </row>
    <row r="587" spans="2:15" ht="38.25">
      <c r="B587" s="114" t="s">
        <v>2018</v>
      </c>
      <c r="C587" s="114" t="s">
        <v>2539</v>
      </c>
      <c r="D587" s="115" t="s">
        <v>2019</v>
      </c>
      <c r="E587" s="116">
        <v>12150</v>
      </c>
      <c r="F587" s="116">
        <v>11550</v>
      </c>
      <c r="G587" s="116">
        <v>0</v>
      </c>
      <c r="H587" s="116">
        <v>0</v>
      </c>
      <c r="I587" s="116">
        <v>600</v>
      </c>
      <c r="J587" s="116">
        <v>5992</v>
      </c>
      <c r="K587" s="116">
        <v>5000</v>
      </c>
      <c r="L587" s="116">
        <v>0</v>
      </c>
      <c r="M587" s="116">
        <v>0</v>
      </c>
      <c r="N587" s="116">
        <v>992</v>
      </c>
      <c r="O587" s="116">
        <f t="shared" si="9"/>
        <v>18142</v>
      </c>
    </row>
    <row r="588" spans="2:15" ht="38.25">
      <c r="B588" s="114" t="s">
        <v>2020</v>
      </c>
      <c r="C588" s="114" t="s">
        <v>3767</v>
      </c>
      <c r="D588" s="115" t="s">
        <v>2021</v>
      </c>
      <c r="E588" s="116">
        <v>10490</v>
      </c>
      <c r="F588" s="116">
        <v>8990</v>
      </c>
      <c r="G588" s="116">
        <v>0</v>
      </c>
      <c r="H588" s="116">
        <v>0</v>
      </c>
      <c r="I588" s="116">
        <v>1500</v>
      </c>
      <c r="J588" s="116">
        <v>8020</v>
      </c>
      <c r="K588" s="116">
        <v>5909</v>
      </c>
      <c r="L588" s="116">
        <v>0</v>
      </c>
      <c r="M588" s="116">
        <v>0</v>
      </c>
      <c r="N588" s="116">
        <v>2111</v>
      </c>
      <c r="O588" s="116">
        <f t="shared" si="9"/>
        <v>18510</v>
      </c>
    </row>
    <row r="589" spans="2:15" ht="38.25">
      <c r="B589" s="114" t="s">
        <v>2022</v>
      </c>
      <c r="C589" s="114" t="s">
        <v>2014</v>
      </c>
      <c r="D589" s="115" t="s">
        <v>2023</v>
      </c>
      <c r="E589" s="116">
        <v>4000</v>
      </c>
      <c r="F589" s="116">
        <v>0</v>
      </c>
      <c r="G589" s="116">
        <v>0</v>
      </c>
      <c r="H589" s="116">
        <v>0</v>
      </c>
      <c r="I589" s="116">
        <v>4000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f t="shared" si="9"/>
        <v>4000</v>
      </c>
    </row>
    <row r="590" spans="2:15" ht="12.75">
      <c r="B590" s="114" t="s">
        <v>2024</v>
      </c>
      <c r="C590" s="114" t="s">
        <v>2014</v>
      </c>
      <c r="D590" s="115" t="s">
        <v>2025</v>
      </c>
      <c r="E590" s="116">
        <v>9920</v>
      </c>
      <c r="F590" s="116">
        <v>0</v>
      </c>
      <c r="G590" s="116">
        <v>0</v>
      </c>
      <c r="H590" s="116">
        <v>0</v>
      </c>
      <c r="I590" s="116">
        <v>9920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f t="shared" si="9"/>
        <v>9920</v>
      </c>
    </row>
    <row r="591" spans="2:15" ht="25.5">
      <c r="B591" s="114" t="s">
        <v>2026</v>
      </c>
      <c r="C591" s="114" t="s">
        <v>2014</v>
      </c>
      <c r="D591" s="115" t="s">
        <v>2027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1230</v>
      </c>
      <c r="K591" s="116">
        <v>1090</v>
      </c>
      <c r="L591" s="116">
        <v>0</v>
      </c>
      <c r="M591" s="116">
        <v>0</v>
      </c>
      <c r="N591" s="116">
        <v>140</v>
      </c>
      <c r="O591" s="116">
        <f t="shared" si="9"/>
        <v>1230</v>
      </c>
    </row>
    <row r="592" spans="2:15" ht="27">
      <c r="B592" s="109" t="s">
        <v>2028</v>
      </c>
      <c r="C592" s="109"/>
      <c r="D592" s="112" t="s">
        <v>2029</v>
      </c>
      <c r="E592" s="113">
        <v>31210.7</v>
      </c>
      <c r="F592" s="113">
        <v>21210.7</v>
      </c>
      <c r="G592" s="113">
        <v>12602</v>
      </c>
      <c r="H592" s="113">
        <v>1209.8</v>
      </c>
      <c r="I592" s="113">
        <v>10000</v>
      </c>
      <c r="J592" s="113">
        <v>60000</v>
      </c>
      <c r="K592" s="113">
        <v>51800</v>
      </c>
      <c r="L592" s="113">
        <v>16000</v>
      </c>
      <c r="M592" s="113">
        <v>870</v>
      </c>
      <c r="N592" s="113">
        <v>8200</v>
      </c>
      <c r="O592" s="113">
        <f t="shared" si="9"/>
        <v>91210.7</v>
      </c>
    </row>
    <row r="593" spans="2:15" ht="38.25">
      <c r="B593" s="114" t="s">
        <v>2030</v>
      </c>
      <c r="C593" s="114" t="s">
        <v>3302</v>
      </c>
      <c r="D593" s="115" t="s">
        <v>2031</v>
      </c>
      <c r="E593" s="116">
        <v>22994.7</v>
      </c>
      <c r="F593" s="116">
        <v>19994.7</v>
      </c>
      <c r="G593" s="116">
        <v>12602</v>
      </c>
      <c r="H593" s="116">
        <v>1209.8</v>
      </c>
      <c r="I593" s="116">
        <v>3000</v>
      </c>
      <c r="J593" s="116">
        <v>60000</v>
      </c>
      <c r="K593" s="116">
        <v>51800</v>
      </c>
      <c r="L593" s="116">
        <v>16000</v>
      </c>
      <c r="M593" s="116">
        <v>870</v>
      </c>
      <c r="N593" s="116">
        <v>8200</v>
      </c>
      <c r="O593" s="116">
        <f t="shared" si="9"/>
        <v>82994.7</v>
      </c>
    </row>
    <row r="594" spans="2:15" ht="38.25">
      <c r="B594" s="114" t="s">
        <v>2032</v>
      </c>
      <c r="C594" s="114" t="s">
        <v>3302</v>
      </c>
      <c r="D594" s="115" t="s">
        <v>2033</v>
      </c>
      <c r="E594" s="116">
        <v>2000</v>
      </c>
      <c r="F594" s="116">
        <v>0</v>
      </c>
      <c r="G594" s="116">
        <v>0</v>
      </c>
      <c r="H594" s="116">
        <v>0</v>
      </c>
      <c r="I594" s="116">
        <v>2000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f t="shared" si="9"/>
        <v>2000</v>
      </c>
    </row>
    <row r="595" spans="2:15" ht="12.75">
      <c r="B595" s="114" t="s">
        <v>2034</v>
      </c>
      <c r="C595" s="114" t="s">
        <v>3302</v>
      </c>
      <c r="D595" s="115" t="s">
        <v>2035</v>
      </c>
      <c r="E595" s="116">
        <v>5000</v>
      </c>
      <c r="F595" s="116">
        <v>0</v>
      </c>
      <c r="G595" s="116">
        <v>0</v>
      </c>
      <c r="H595" s="116">
        <v>0</v>
      </c>
      <c r="I595" s="116">
        <v>5000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f t="shared" si="9"/>
        <v>5000</v>
      </c>
    </row>
    <row r="596" spans="2:15" ht="25.5">
      <c r="B596" s="114" t="s">
        <v>2036</v>
      </c>
      <c r="C596" s="114" t="s">
        <v>3302</v>
      </c>
      <c r="D596" s="115" t="s">
        <v>2037</v>
      </c>
      <c r="E596" s="116">
        <v>60</v>
      </c>
      <c r="F596" s="116">
        <v>60</v>
      </c>
      <c r="G596" s="116">
        <v>0</v>
      </c>
      <c r="H596" s="116">
        <v>0</v>
      </c>
      <c r="I596" s="116">
        <v>0</v>
      </c>
      <c r="J596" s="116">
        <v>0</v>
      </c>
      <c r="K596" s="116">
        <v>0</v>
      </c>
      <c r="L596" s="116">
        <v>0</v>
      </c>
      <c r="M596" s="116">
        <v>0</v>
      </c>
      <c r="N596" s="116">
        <v>0</v>
      </c>
      <c r="O596" s="116">
        <f t="shared" si="9"/>
        <v>60</v>
      </c>
    </row>
    <row r="597" spans="2:15" ht="89.25">
      <c r="B597" s="114" t="s">
        <v>2038</v>
      </c>
      <c r="C597" s="114" t="s">
        <v>3302</v>
      </c>
      <c r="D597" s="115" t="s">
        <v>2039</v>
      </c>
      <c r="E597" s="116">
        <v>1156</v>
      </c>
      <c r="F597" s="116">
        <v>1156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  <c r="L597" s="116">
        <v>0</v>
      </c>
      <c r="M597" s="116">
        <v>0</v>
      </c>
      <c r="N597" s="116">
        <v>0</v>
      </c>
      <c r="O597" s="116">
        <f t="shared" si="9"/>
        <v>1156</v>
      </c>
    </row>
    <row r="598" spans="2:15" ht="25.5">
      <c r="B598" s="106" t="s">
        <v>2040</v>
      </c>
      <c r="C598" s="109"/>
      <c r="D598" s="110" t="s">
        <v>2041</v>
      </c>
      <c r="E598" s="111">
        <v>326251.3</v>
      </c>
      <c r="F598" s="111">
        <v>310612.8</v>
      </c>
      <c r="G598" s="111">
        <v>208467.6</v>
      </c>
      <c r="H598" s="111">
        <v>5111.4</v>
      </c>
      <c r="I598" s="111">
        <v>15638.5</v>
      </c>
      <c r="J598" s="111">
        <v>76124.4</v>
      </c>
      <c r="K598" s="111">
        <v>41471.7</v>
      </c>
      <c r="L598" s="111">
        <v>4352.7</v>
      </c>
      <c r="M598" s="111">
        <v>2754.9</v>
      </c>
      <c r="N598" s="111">
        <v>34652.7</v>
      </c>
      <c r="O598" s="111">
        <f t="shared" si="9"/>
        <v>402375.69999999995</v>
      </c>
    </row>
    <row r="599" spans="2:15" ht="27">
      <c r="B599" s="109" t="s">
        <v>2042</v>
      </c>
      <c r="C599" s="109"/>
      <c r="D599" s="112" t="s">
        <v>2043</v>
      </c>
      <c r="E599" s="113">
        <v>326251.3</v>
      </c>
      <c r="F599" s="113">
        <v>310612.8</v>
      </c>
      <c r="G599" s="113">
        <v>208467.6</v>
      </c>
      <c r="H599" s="113">
        <v>5111.4</v>
      </c>
      <c r="I599" s="113">
        <v>15638.5</v>
      </c>
      <c r="J599" s="113">
        <v>76124.4</v>
      </c>
      <c r="K599" s="113">
        <v>41471.7</v>
      </c>
      <c r="L599" s="113">
        <v>4352.7</v>
      </c>
      <c r="M599" s="113">
        <v>2754.9</v>
      </c>
      <c r="N599" s="113">
        <v>34652.7</v>
      </c>
      <c r="O599" s="113">
        <f t="shared" si="9"/>
        <v>402375.69999999995</v>
      </c>
    </row>
    <row r="600" spans="2:15" ht="25.5">
      <c r="B600" s="114" t="s">
        <v>2044</v>
      </c>
      <c r="C600" s="114" t="s">
        <v>3843</v>
      </c>
      <c r="D600" s="115" t="s">
        <v>2045</v>
      </c>
      <c r="E600" s="116">
        <v>296530.6</v>
      </c>
      <c r="F600" s="116">
        <v>294230.6</v>
      </c>
      <c r="G600" s="116">
        <v>205855.7</v>
      </c>
      <c r="H600" s="116">
        <v>5111.4</v>
      </c>
      <c r="I600" s="116">
        <v>2300</v>
      </c>
      <c r="J600" s="116">
        <v>19257.7</v>
      </c>
      <c r="K600" s="116">
        <v>16561.6</v>
      </c>
      <c r="L600" s="116">
        <v>4352.7</v>
      </c>
      <c r="M600" s="116">
        <v>2754.9</v>
      </c>
      <c r="N600" s="116">
        <v>2696.1</v>
      </c>
      <c r="O600" s="116">
        <f t="shared" si="9"/>
        <v>315788.3</v>
      </c>
    </row>
    <row r="601" spans="2:15" ht="25.5">
      <c r="B601" s="114" t="s">
        <v>2046</v>
      </c>
      <c r="C601" s="114" t="s">
        <v>3843</v>
      </c>
      <c r="D601" s="115" t="s">
        <v>2047</v>
      </c>
      <c r="E601" s="116">
        <v>10192.7</v>
      </c>
      <c r="F601" s="116">
        <v>10022.7</v>
      </c>
      <c r="G601" s="116">
        <v>2611.9</v>
      </c>
      <c r="H601" s="116">
        <v>0</v>
      </c>
      <c r="I601" s="116">
        <v>170</v>
      </c>
      <c r="J601" s="116">
        <v>0</v>
      </c>
      <c r="K601" s="116">
        <v>0</v>
      </c>
      <c r="L601" s="116">
        <v>0</v>
      </c>
      <c r="M601" s="116">
        <v>0</v>
      </c>
      <c r="N601" s="116">
        <v>0</v>
      </c>
      <c r="O601" s="116">
        <f t="shared" si="9"/>
        <v>10192.7</v>
      </c>
    </row>
    <row r="602" spans="2:15" ht="25.5">
      <c r="B602" s="114" t="s">
        <v>2048</v>
      </c>
      <c r="C602" s="114" t="s">
        <v>1260</v>
      </c>
      <c r="D602" s="115" t="s">
        <v>2049</v>
      </c>
      <c r="E602" s="116">
        <v>2461.9</v>
      </c>
      <c r="F602" s="116">
        <v>0</v>
      </c>
      <c r="G602" s="116">
        <v>0</v>
      </c>
      <c r="H602" s="116">
        <v>0</v>
      </c>
      <c r="I602" s="116">
        <v>2461.9</v>
      </c>
      <c r="J602" s="116">
        <v>0</v>
      </c>
      <c r="K602" s="116">
        <v>0</v>
      </c>
      <c r="L602" s="116">
        <v>0</v>
      </c>
      <c r="M602" s="116">
        <v>0</v>
      </c>
      <c r="N602" s="116">
        <v>0</v>
      </c>
      <c r="O602" s="116">
        <f t="shared" si="9"/>
        <v>2461.9</v>
      </c>
    </row>
    <row r="603" spans="2:15" ht="25.5">
      <c r="B603" s="114" t="s">
        <v>2050</v>
      </c>
      <c r="C603" s="114" t="s">
        <v>156</v>
      </c>
      <c r="D603" s="115" t="s">
        <v>2051</v>
      </c>
      <c r="E603" s="116">
        <v>1473.2</v>
      </c>
      <c r="F603" s="116">
        <v>0</v>
      </c>
      <c r="G603" s="116">
        <v>0</v>
      </c>
      <c r="H603" s="116">
        <v>0</v>
      </c>
      <c r="I603" s="116">
        <v>1473.2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f t="shared" si="9"/>
        <v>1473.2</v>
      </c>
    </row>
    <row r="604" spans="2:15" ht="25.5">
      <c r="B604" s="114" t="s">
        <v>2052</v>
      </c>
      <c r="C604" s="114" t="s">
        <v>159</v>
      </c>
      <c r="D604" s="115" t="s">
        <v>2053</v>
      </c>
      <c r="E604" s="116">
        <v>21.2</v>
      </c>
      <c r="F604" s="116">
        <v>21.2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0</v>
      </c>
      <c r="M604" s="116">
        <v>0</v>
      </c>
      <c r="N604" s="116">
        <v>0</v>
      </c>
      <c r="O604" s="116">
        <f t="shared" si="9"/>
        <v>21.2</v>
      </c>
    </row>
    <row r="605" spans="2:15" ht="38.25">
      <c r="B605" s="114" t="s">
        <v>2054</v>
      </c>
      <c r="C605" s="114" t="s">
        <v>3843</v>
      </c>
      <c r="D605" s="115" t="s">
        <v>2055</v>
      </c>
      <c r="E605" s="116">
        <v>2092.1</v>
      </c>
      <c r="F605" s="116">
        <v>1078</v>
      </c>
      <c r="G605" s="116">
        <v>0</v>
      </c>
      <c r="H605" s="116">
        <v>0</v>
      </c>
      <c r="I605" s="116">
        <v>1014.1</v>
      </c>
      <c r="J605" s="116">
        <v>0</v>
      </c>
      <c r="K605" s="116">
        <v>0</v>
      </c>
      <c r="L605" s="116">
        <v>0</v>
      </c>
      <c r="M605" s="116">
        <v>0</v>
      </c>
      <c r="N605" s="116">
        <v>0</v>
      </c>
      <c r="O605" s="116">
        <f t="shared" si="9"/>
        <v>2092.1</v>
      </c>
    </row>
    <row r="606" spans="2:15" ht="38.25">
      <c r="B606" s="114" t="s">
        <v>2056</v>
      </c>
      <c r="C606" s="114" t="s">
        <v>156</v>
      </c>
      <c r="D606" s="115" t="s">
        <v>2057</v>
      </c>
      <c r="E606" s="116">
        <v>64</v>
      </c>
      <c r="F606" s="116">
        <v>64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0</v>
      </c>
      <c r="M606" s="116">
        <v>0</v>
      </c>
      <c r="N606" s="116">
        <v>0</v>
      </c>
      <c r="O606" s="116">
        <f t="shared" si="9"/>
        <v>64</v>
      </c>
    </row>
    <row r="607" spans="2:15" ht="12.75">
      <c r="B607" s="114" t="s">
        <v>2058</v>
      </c>
      <c r="C607" s="114" t="s">
        <v>3843</v>
      </c>
      <c r="D607" s="115" t="s">
        <v>2059</v>
      </c>
      <c r="E607" s="116">
        <v>13415.6</v>
      </c>
      <c r="F607" s="116">
        <v>5196.3</v>
      </c>
      <c r="G607" s="116">
        <v>0</v>
      </c>
      <c r="H607" s="116">
        <v>0</v>
      </c>
      <c r="I607" s="116">
        <v>8219.3</v>
      </c>
      <c r="J607" s="116">
        <v>56866.7</v>
      </c>
      <c r="K607" s="116">
        <v>24910.1</v>
      </c>
      <c r="L607" s="116">
        <v>0</v>
      </c>
      <c r="M607" s="116">
        <v>0</v>
      </c>
      <c r="N607" s="116">
        <v>31956.6</v>
      </c>
      <c r="O607" s="116">
        <f t="shared" si="9"/>
        <v>70282.3</v>
      </c>
    </row>
    <row r="608" spans="2:15" ht="25.5">
      <c r="B608" s="106" t="s">
        <v>2060</v>
      </c>
      <c r="C608" s="109"/>
      <c r="D608" s="110" t="s">
        <v>2061</v>
      </c>
      <c r="E608" s="111">
        <v>1140828.9</v>
      </c>
      <c r="F608" s="111">
        <v>508310.6</v>
      </c>
      <c r="G608" s="111">
        <v>264312.3</v>
      </c>
      <c r="H608" s="111">
        <v>18073.7</v>
      </c>
      <c r="I608" s="111">
        <v>632518.3</v>
      </c>
      <c r="J608" s="111">
        <v>261043.5</v>
      </c>
      <c r="K608" s="111">
        <v>211679.2</v>
      </c>
      <c r="L608" s="111">
        <v>32019.4</v>
      </c>
      <c r="M608" s="111">
        <v>11917.7</v>
      </c>
      <c r="N608" s="111">
        <v>49364.3</v>
      </c>
      <c r="O608" s="111">
        <f t="shared" si="9"/>
        <v>1401872.4</v>
      </c>
    </row>
    <row r="609" spans="2:15" ht="27">
      <c r="B609" s="109" t="s">
        <v>2062</v>
      </c>
      <c r="C609" s="109"/>
      <c r="D609" s="112" t="s">
        <v>2063</v>
      </c>
      <c r="E609" s="113">
        <v>92267.1</v>
      </c>
      <c r="F609" s="113">
        <v>86880.6</v>
      </c>
      <c r="G609" s="113">
        <v>25032.8</v>
      </c>
      <c r="H609" s="113">
        <v>1853</v>
      </c>
      <c r="I609" s="113">
        <v>5386.5</v>
      </c>
      <c r="J609" s="113">
        <v>121081.7</v>
      </c>
      <c r="K609" s="113">
        <v>92338.9</v>
      </c>
      <c r="L609" s="113">
        <v>13911.3</v>
      </c>
      <c r="M609" s="113">
        <v>2655.2</v>
      </c>
      <c r="N609" s="113">
        <v>28742.8</v>
      </c>
      <c r="O609" s="113">
        <f t="shared" si="9"/>
        <v>213348.8</v>
      </c>
    </row>
    <row r="610" spans="2:15" ht="25.5">
      <c r="B610" s="114" t="s">
        <v>2064</v>
      </c>
      <c r="C610" s="114" t="s">
        <v>2065</v>
      </c>
      <c r="D610" s="115" t="s">
        <v>2066</v>
      </c>
      <c r="E610" s="116">
        <v>43938.3</v>
      </c>
      <c r="F610" s="116">
        <v>41197.3</v>
      </c>
      <c r="G610" s="116">
        <v>25032.8</v>
      </c>
      <c r="H610" s="116">
        <v>1853</v>
      </c>
      <c r="I610" s="116">
        <v>2741</v>
      </c>
      <c r="J610" s="116">
        <v>47400</v>
      </c>
      <c r="K610" s="116">
        <v>32875.4</v>
      </c>
      <c r="L610" s="116">
        <v>13911.3</v>
      </c>
      <c r="M610" s="116">
        <v>2655.2</v>
      </c>
      <c r="N610" s="116">
        <v>14524.6</v>
      </c>
      <c r="O610" s="116">
        <f t="shared" si="9"/>
        <v>91338.3</v>
      </c>
    </row>
    <row r="611" spans="2:15" ht="76.5">
      <c r="B611" s="114" t="s">
        <v>2067</v>
      </c>
      <c r="C611" s="114" t="s">
        <v>2068</v>
      </c>
      <c r="D611" s="115" t="s">
        <v>2069</v>
      </c>
      <c r="E611" s="116">
        <v>1595.5</v>
      </c>
      <c r="F611" s="116">
        <v>0</v>
      </c>
      <c r="G611" s="116">
        <v>0</v>
      </c>
      <c r="H611" s="116">
        <v>0</v>
      </c>
      <c r="I611" s="116">
        <v>1595.5</v>
      </c>
      <c r="J611" s="116">
        <v>8470.7</v>
      </c>
      <c r="K611" s="116">
        <v>0</v>
      </c>
      <c r="L611" s="116">
        <v>0</v>
      </c>
      <c r="M611" s="116">
        <v>0</v>
      </c>
      <c r="N611" s="116">
        <v>8470.7</v>
      </c>
      <c r="O611" s="116">
        <f t="shared" si="9"/>
        <v>10066.2</v>
      </c>
    </row>
    <row r="612" spans="2:15" ht="51">
      <c r="B612" s="114" t="s">
        <v>2070</v>
      </c>
      <c r="C612" s="114" t="s">
        <v>2539</v>
      </c>
      <c r="D612" s="115" t="s">
        <v>2071</v>
      </c>
      <c r="E612" s="116">
        <v>2677.7</v>
      </c>
      <c r="F612" s="116">
        <v>2627.7</v>
      </c>
      <c r="G612" s="116">
        <v>0</v>
      </c>
      <c r="H612" s="116">
        <v>0</v>
      </c>
      <c r="I612" s="116">
        <v>50</v>
      </c>
      <c r="J612" s="116">
        <v>1612.2</v>
      </c>
      <c r="K612" s="116">
        <v>1612.2</v>
      </c>
      <c r="L612" s="116">
        <v>0</v>
      </c>
      <c r="M612" s="116">
        <v>0</v>
      </c>
      <c r="N612" s="116">
        <v>0</v>
      </c>
      <c r="O612" s="116">
        <f t="shared" si="9"/>
        <v>4289.9</v>
      </c>
    </row>
    <row r="613" spans="2:15" ht="51">
      <c r="B613" s="114" t="s">
        <v>2072</v>
      </c>
      <c r="C613" s="114" t="s">
        <v>3767</v>
      </c>
      <c r="D613" s="115" t="s">
        <v>2073</v>
      </c>
      <c r="E613" s="116">
        <v>44002</v>
      </c>
      <c r="F613" s="116">
        <v>43002</v>
      </c>
      <c r="G613" s="116">
        <v>0</v>
      </c>
      <c r="H613" s="116">
        <v>0</v>
      </c>
      <c r="I613" s="116">
        <v>1000</v>
      </c>
      <c r="J613" s="116">
        <v>63598.8</v>
      </c>
      <c r="K613" s="116">
        <v>57851.3</v>
      </c>
      <c r="L613" s="116">
        <v>0</v>
      </c>
      <c r="M613" s="116">
        <v>0</v>
      </c>
      <c r="N613" s="116">
        <v>5747.5</v>
      </c>
      <c r="O613" s="116">
        <f t="shared" si="9"/>
        <v>107600.8</v>
      </c>
    </row>
    <row r="614" spans="2:15" ht="38.25">
      <c r="B614" s="114" t="s">
        <v>2074</v>
      </c>
      <c r="C614" s="114" t="s">
        <v>159</v>
      </c>
      <c r="D614" s="115" t="s">
        <v>2075</v>
      </c>
      <c r="E614" s="116">
        <v>53.6</v>
      </c>
      <c r="F614" s="116">
        <v>53.6</v>
      </c>
      <c r="G614" s="116">
        <v>0</v>
      </c>
      <c r="H614" s="116">
        <v>0</v>
      </c>
      <c r="I614" s="116">
        <v>0</v>
      </c>
      <c r="J614" s="116">
        <v>0</v>
      </c>
      <c r="K614" s="116">
        <v>0</v>
      </c>
      <c r="L614" s="116">
        <v>0</v>
      </c>
      <c r="M614" s="116">
        <v>0</v>
      </c>
      <c r="N614" s="116">
        <v>0</v>
      </c>
      <c r="O614" s="116">
        <f t="shared" si="9"/>
        <v>53.6</v>
      </c>
    </row>
    <row r="615" spans="2:15" ht="27">
      <c r="B615" s="109" t="s">
        <v>2076</v>
      </c>
      <c r="C615" s="109"/>
      <c r="D615" s="112" t="s">
        <v>2077</v>
      </c>
      <c r="E615" s="113">
        <v>74444.4</v>
      </c>
      <c r="F615" s="113">
        <v>0</v>
      </c>
      <c r="G615" s="113">
        <v>0</v>
      </c>
      <c r="H615" s="113">
        <v>0</v>
      </c>
      <c r="I615" s="113">
        <v>74444.4</v>
      </c>
      <c r="J615" s="113">
        <v>0</v>
      </c>
      <c r="K615" s="113">
        <v>0</v>
      </c>
      <c r="L615" s="113">
        <v>0</v>
      </c>
      <c r="M615" s="113">
        <v>0</v>
      </c>
      <c r="N615" s="113">
        <v>0</v>
      </c>
      <c r="O615" s="113">
        <f t="shared" si="9"/>
        <v>74444.4</v>
      </c>
    </row>
    <row r="616" spans="2:15" ht="76.5">
      <c r="B616" s="114" t="s">
        <v>2078</v>
      </c>
      <c r="C616" s="114" t="s">
        <v>2079</v>
      </c>
      <c r="D616" s="115" t="s">
        <v>2080</v>
      </c>
      <c r="E616" s="116">
        <v>74444.4</v>
      </c>
      <c r="F616" s="116">
        <v>0</v>
      </c>
      <c r="G616" s="116">
        <v>0</v>
      </c>
      <c r="H616" s="116">
        <v>0</v>
      </c>
      <c r="I616" s="116">
        <v>74444.4</v>
      </c>
      <c r="J616" s="116">
        <v>0</v>
      </c>
      <c r="K616" s="116">
        <v>0</v>
      </c>
      <c r="L616" s="116">
        <v>0</v>
      </c>
      <c r="M616" s="116">
        <v>0</v>
      </c>
      <c r="N616" s="116">
        <v>0</v>
      </c>
      <c r="O616" s="116">
        <f t="shared" si="9"/>
        <v>74444.4</v>
      </c>
    </row>
    <row r="617" spans="2:15" ht="27">
      <c r="B617" s="109" t="s">
        <v>2081</v>
      </c>
      <c r="C617" s="109"/>
      <c r="D617" s="112" t="s">
        <v>2082</v>
      </c>
      <c r="E617" s="113">
        <v>368701.5</v>
      </c>
      <c r="F617" s="113">
        <v>288051.5</v>
      </c>
      <c r="G617" s="113">
        <v>180466.3</v>
      </c>
      <c r="H617" s="113">
        <v>12123.2</v>
      </c>
      <c r="I617" s="113">
        <v>80650</v>
      </c>
      <c r="J617" s="113">
        <v>70049.6</v>
      </c>
      <c r="K617" s="113">
        <v>66595</v>
      </c>
      <c r="L617" s="113">
        <v>14110.6</v>
      </c>
      <c r="M617" s="113">
        <v>8375.2</v>
      </c>
      <c r="N617" s="113">
        <v>3454.6</v>
      </c>
      <c r="O617" s="113">
        <f t="shared" si="9"/>
        <v>438751.1</v>
      </c>
    </row>
    <row r="618" spans="2:15" ht="51">
      <c r="B618" s="114" t="s">
        <v>2083</v>
      </c>
      <c r="C618" s="114" t="s">
        <v>2539</v>
      </c>
      <c r="D618" s="115" t="s">
        <v>2084</v>
      </c>
      <c r="E618" s="116">
        <v>27169.6</v>
      </c>
      <c r="F618" s="116">
        <v>26519.6</v>
      </c>
      <c r="G618" s="116">
        <v>0</v>
      </c>
      <c r="H618" s="116">
        <v>0</v>
      </c>
      <c r="I618" s="116">
        <v>650</v>
      </c>
      <c r="J618" s="116">
        <v>24821.5</v>
      </c>
      <c r="K618" s="116">
        <v>24821.5</v>
      </c>
      <c r="L618" s="116">
        <v>0</v>
      </c>
      <c r="M618" s="116">
        <v>0</v>
      </c>
      <c r="N618" s="116">
        <v>0</v>
      </c>
      <c r="O618" s="116">
        <f t="shared" si="9"/>
        <v>51991.1</v>
      </c>
    </row>
    <row r="619" spans="2:15" ht="38.25">
      <c r="B619" s="114" t="s">
        <v>2085</v>
      </c>
      <c r="C619" s="114" t="s">
        <v>2546</v>
      </c>
      <c r="D619" s="115" t="s">
        <v>2086</v>
      </c>
      <c r="E619" s="116">
        <v>336.6</v>
      </c>
      <c r="F619" s="116">
        <v>336.6</v>
      </c>
      <c r="G619" s="116">
        <v>237.8</v>
      </c>
      <c r="H619" s="116">
        <v>3.8</v>
      </c>
      <c r="I619" s="116">
        <v>0</v>
      </c>
      <c r="J619" s="116">
        <v>0</v>
      </c>
      <c r="K619" s="116">
        <v>0</v>
      </c>
      <c r="L619" s="116">
        <v>0</v>
      </c>
      <c r="M619" s="116">
        <v>0</v>
      </c>
      <c r="N619" s="116">
        <v>0</v>
      </c>
      <c r="O619" s="116">
        <f t="shared" si="9"/>
        <v>336.6</v>
      </c>
    </row>
    <row r="620" spans="2:15" ht="38.25">
      <c r="B620" s="114" t="s">
        <v>2087</v>
      </c>
      <c r="C620" s="114" t="s">
        <v>782</v>
      </c>
      <c r="D620" s="115" t="s">
        <v>2088</v>
      </c>
      <c r="E620" s="116">
        <v>234373.1</v>
      </c>
      <c r="F620" s="116">
        <v>234373.1</v>
      </c>
      <c r="G620" s="116">
        <v>162023.3</v>
      </c>
      <c r="H620" s="116">
        <v>11409.2</v>
      </c>
      <c r="I620" s="116">
        <v>0</v>
      </c>
      <c r="J620" s="116">
        <v>40420.2</v>
      </c>
      <c r="K620" s="116">
        <v>37510.9</v>
      </c>
      <c r="L620" s="116">
        <v>13000.9</v>
      </c>
      <c r="M620" s="116">
        <v>7387.6</v>
      </c>
      <c r="N620" s="116">
        <v>2909.3</v>
      </c>
      <c r="O620" s="116">
        <f t="shared" si="9"/>
        <v>274793.3</v>
      </c>
    </row>
    <row r="621" spans="2:15" ht="38.25">
      <c r="B621" s="114" t="s">
        <v>2089</v>
      </c>
      <c r="C621" s="114" t="s">
        <v>67</v>
      </c>
      <c r="D621" s="115" t="s">
        <v>2090</v>
      </c>
      <c r="E621" s="116">
        <v>2770.1</v>
      </c>
      <c r="F621" s="116">
        <v>2770.1</v>
      </c>
      <c r="G621" s="116">
        <v>1926.2</v>
      </c>
      <c r="H621" s="116">
        <v>0</v>
      </c>
      <c r="I621" s="116">
        <v>0</v>
      </c>
      <c r="J621" s="116">
        <v>412.5</v>
      </c>
      <c r="K621" s="116">
        <v>365.5</v>
      </c>
      <c r="L621" s="116">
        <v>26</v>
      </c>
      <c r="M621" s="116">
        <v>42</v>
      </c>
      <c r="N621" s="116">
        <v>47</v>
      </c>
      <c r="O621" s="116">
        <f t="shared" si="9"/>
        <v>3182.6</v>
      </c>
    </row>
    <row r="622" spans="2:15" ht="38.25">
      <c r="B622" s="114" t="s">
        <v>2091</v>
      </c>
      <c r="C622" s="114" t="s">
        <v>785</v>
      </c>
      <c r="D622" s="115" t="s">
        <v>2092</v>
      </c>
      <c r="E622" s="116">
        <v>24052.1</v>
      </c>
      <c r="F622" s="116">
        <v>24052.1</v>
      </c>
      <c r="G622" s="116">
        <v>16279</v>
      </c>
      <c r="H622" s="116">
        <v>710.2</v>
      </c>
      <c r="I622" s="116">
        <v>0</v>
      </c>
      <c r="J622" s="116">
        <v>4395.4</v>
      </c>
      <c r="K622" s="116">
        <v>3897.1</v>
      </c>
      <c r="L622" s="116">
        <v>1083.7</v>
      </c>
      <c r="M622" s="116">
        <v>945.6</v>
      </c>
      <c r="N622" s="116">
        <v>498.3</v>
      </c>
      <c r="O622" s="116">
        <f t="shared" si="9"/>
        <v>28447.5</v>
      </c>
    </row>
    <row r="623" spans="2:15" ht="38.25">
      <c r="B623" s="114" t="s">
        <v>2093</v>
      </c>
      <c r="C623" s="114" t="s">
        <v>2094</v>
      </c>
      <c r="D623" s="119" t="s">
        <v>2271</v>
      </c>
      <c r="E623" s="116">
        <v>80000</v>
      </c>
      <c r="F623" s="116">
        <v>0</v>
      </c>
      <c r="G623" s="116">
        <v>0</v>
      </c>
      <c r="H623" s="116">
        <v>0</v>
      </c>
      <c r="I623" s="116">
        <v>80000</v>
      </c>
      <c r="J623" s="116">
        <v>0</v>
      </c>
      <c r="K623" s="116">
        <v>0</v>
      </c>
      <c r="L623" s="116">
        <v>0</v>
      </c>
      <c r="M623" s="116">
        <v>0</v>
      </c>
      <c r="N623" s="116">
        <v>0</v>
      </c>
      <c r="O623" s="116">
        <f t="shared" si="9"/>
        <v>80000</v>
      </c>
    </row>
    <row r="624" spans="2:15" ht="27">
      <c r="B624" s="109" t="s">
        <v>2095</v>
      </c>
      <c r="C624" s="109"/>
      <c r="D624" s="112" t="s">
        <v>2096</v>
      </c>
      <c r="E624" s="113">
        <v>77812</v>
      </c>
      <c r="F624" s="113">
        <v>77767</v>
      </c>
      <c r="G624" s="113">
        <v>44846</v>
      </c>
      <c r="H624" s="113">
        <v>3683.3</v>
      </c>
      <c r="I624" s="113">
        <v>45</v>
      </c>
      <c r="J624" s="113">
        <v>18673.2</v>
      </c>
      <c r="K624" s="113">
        <v>7045</v>
      </c>
      <c r="L624" s="113">
        <v>0</v>
      </c>
      <c r="M624" s="113">
        <v>465</v>
      </c>
      <c r="N624" s="113">
        <v>11628.2</v>
      </c>
      <c r="O624" s="113">
        <f t="shared" si="9"/>
        <v>96485.2</v>
      </c>
    </row>
    <row r="625" spans="2:15" ht="25.5">
      <c r="B625" s="114" t="s">
        <v>2097</v>
      </c>
      <c r="C625" s="114" t="s">
        <v>130</v>
      </c>
      <c r="D625" s="115" t="s">
        <v>2098</v>
      </c>
      <c r="E625" s="116">
        <v>77812</v>
      </c>
      <c r="F625" s="116">
        <v>77767</v>
      </c>
      <c r="G625" s="116">
        <v>44846</v>
      </c>
      <c r="H625" s="116">
        <v>3683.3</v>
      </c>
      <c r="I625" s="116">
        <v>45</v>
      </c>
      <c r="J625" s="116">
        <v>18673.2</v>
      </c>
      <c r="K625" s="116">
        <v>7045</v>
      </c>
      <c r="L625" s="116">
        <v>0</v>
      </c>
      <c r="M625" s="116">
        <v>465</v>
      </c>
      <c r="N625" s="116">
        <v>11628.2</v>
      </c>
      <c r="O625" s="116">
        <f t="shared" si="9"/>
        <v>96485.2</v>
      </c>
    </row>
    <row r="626" spans="2:15" ht="27">
      <c r="B626" s="109" t="s">
        <v>2099</v>
      </c>
      <c r="C626" s="109"/>
      <c r="D626" s="112" t="s">
        <v>2100</v>
      </c>
      <c r="E626" s="113">
        <v>65359.6</v>
      </c>
      <c r="F626" s="113">
        <v>28367.2</v>
      </c>
      <c r="G626" s="113">
        <v>0</v>
      </c>
      <c r="H626" s="113">
        <v>0</v>
      </c>
      <c r="I626" s="113">
        <v>36992.4</v>
      </c>
      <c r="J626" s="113">
        <v>39284</v>
      </c>
      <c r="K626" s="113">
        <v>34964.1</v>
      </c>
      <c r="L626" s="113">
        <v>0</v>
      </c>
      <c r="M626" s="113">
        <v>0</v>
      </c>
      <c r="N626" s="113">
        <v>4319.9</v>
      </c>
      <c r="O626" s="113">
        <f t="shared" si="9"/>
        <v>104643.6</v>
      </c>
    </row>
    <row r="627" spans="2:15" ht="51">
      <c r="B627" s="114" t="s">
        <v>2101</v>
      </c>
      <c r="C627" s="114" t="s">
        <v>156</v>
      </c>
      <c r="D627" s="115" t="s">
        <v>2102</v>
      </c>
      <c r="E627" s="116">
        <v>1973.9</v>
      </c>
      <c r="F627" s="116">
        <v>0</v>
      </c>
      <c r="G627" s="116">
        <v>0</v>
      </c>
      <c r="H627" s="116">
        <v>0</v>
      </c>
      <c r="I627" s="116">
        <v>1973.9</v>
      </c>
      <c r="J627" s="116">
        <v>0</v>
      </c>
      <c r="K627" s="116">
        <v>0</v>
      </c>
      <c r="L627" s="116">
        <v>0</v>
      </c>
      <c r="M627" s="116">
        <v>0</v>
      </c>
      <c r="N627" s="116">
        <v>0</v>
      </c>
      <c r="O627" s="116">
        <f t="shared" si="9"/>
        <v>1973.9</v>
      </c>
    </row>
    <row r="628" spans="2:15" ht="38.25">
      <c r="B628" s="114" t="s">
        <v>2103</v>
      </c>
      <c r="C628" s="114" t="s">
        <v>2104</v>
      </c>
      <c r="D628" s="115" t="s">
        <v>160</v>
      </c>
      <c r="E628" s="116">
        <v>1031.5</v>
      </c>
      <c r="F628" s="116">
        <v>0</v>
      </c>
      <c r="G628" s="116">
        <v>0</v>
      </c>
      <c r="H628" s="116">
        <v>0</v>
      </c>
      <c r="I628" s="116">
        <v>1031.5</v>
      </c>
      <c r="J628" s="116">
        <v>0</v>
      </c>
      <c r="K628" s="116">
        <v>0</v>
      </c>
      <c r="L628" s="116">
        <v>0</v>
      </c>
      <c r="M628" s="116">
        <v>0</v>
      </c>
      <c r="N628" s="116">
        <v>0</v>
      </c>
      <c r="O628" s="116">
        <f t="shared" si="9"/>
        <v>1031.5</v>
      </c>
    </row>
    <row r="629" spans="2:15" ht="54.75" customHeight="1">
      <c r="B629" s="114" t="s">
        <v>161</v>
      </c>
      <c r="C629" s="114" t="s">
        <v>2539</v>
      </c>
      <c r="D629" s="115" t="s">
        <v>162</v>
      </c>
      <c r="E629" s="116">
        <v>10327.5</v>
      </c>
      <c r="F629" s="116">
        <v>9977.5</v>
      </c>
      <c r="G629" s="116">
        <v>0</v>
      </c>
      <c r="H629" s="116">
        <v>0</v>
      </c>
      <c r="I629" s="116">
        <v>350</v>
      </c>
      <c r="J629" s="116">
        <v>3907.8</v>
      </c>
      <c r="K629" s="116">
        <v>3717</v>
      </c>
      <c r="L629" s="116">
        <v>0</v>
      </c>
      <c r="M629" s="116">
        <v>0</v>
      </c>
      <c r="N629" s="116">
        <v>190.8</v>
      </c>
      <c r="O629" s="116">
        <f t="shared" si="9"/>
        <v>14235.3</v>
      </c>
    </row>
    <row r="630" spans="2:15" ht="53.25" customHeight="1">
      <c r="B630" s="114" t="s">
        <v>163</v>
      </c>
      <c r="C630" s="114" t="s">
        <v>3767</v>
      </c>
      <c r="D630" s="115" t="s">
        <v>164</v>
      </c>
      <c r="E630" s="116">
        <v>18358.1</v>
      </c>
      <c r="F630" s="116">
        <v>18358.1</v>
      </c>
      <c r="G630" s="116">
        <v>0</v>
      </c>
      <c r="H630" s="116">
        <v>0</v>
      </c>
      <c r="I630" s="116">
        <v>0</v>
      </c>
      <c r="J630" s="116">
        <v>35376.2</v>
      </c>
      <c r="K630" s="116">
        <v>31247.1</v>
      </c>
      <c r="L630" s="116">
        <v>0</v>
      </c>
      <c r="M630" s="116">
        <v>0</v>
      </c>
      <c r="N630" s="116">
        <v>4129.1</v>
      </c>
      <c r="O630" s="116">
        <f t="shared" si="9"/>
        <v>53734.299999999996</v>
      </c>
    </row>
    <row r="631" spans="2:15" ht="12.75">
      <c r="B631" s="114" t="s">
        <v>165</v>
      </c>
      <c r="C631" s="114" t="s">
        <v>99</v>
      </c>
      <c r="D631" s="115" t="s">
        <v>166</v>
      </c>
      <c r="E631" s="116">
        <v>2904</v>
      </c>
      <c r="F631" s="116">
        <v>0</v>
      </c>
      <c r="G631" s="116">
        <v>0</v>
      </c>
      <c r="H631" s="116">
        <v>0</v>
      </c>
      <c r="I631" s="116">
        <v>2904</v>
      </c>
      <c r="J631" s="116">
        <v>0</v>
      </c>
      <c r="K631" s="116">
        <v>0</v>
      </c>
      <c r="L631" s="116">
        <v>0</v>
      </c>
      <c r="M631" s="116">
        <v>0</v>
      </c>
      <c r="N631" s="116">
        <v>0</v>
      </c>
      <c r="O631" s="116">
        <f t="shared" si="9"/>
        <v>2904</v>
      </c>
    </row>
    <row r="632" spans="2:15" ht="12.75">
      <c r="B632" s="114" t="s">
        <v>167</v>
      </c>
      <c r="C632" s="114" t="s">
        <v>114</v>
      </c>
      <c r="D632" s="115" t="s">
        <v>168</v>
      </c>
      <c r="E632" s="116">
        <v>9013.2</v>
      </c>
      <c r="F632" s="116">
        <v>0</v>
      </c>
      <c r="G632" s="116">
        <v>0</v>
      </c>
      <c r="H632" s="116">
        <v>0</v>
      </c>
      <c r="I632" s="116">
        <v>9013.2</v>
      </c>
      <c r="J632" s="116">
        <v>0</v>
      </c>
      <c r="K632" s="116">
        <v>0</v>
      </c>
      <c r="L632" s="116">
        <v>0</v>
      </c>
      <c r="M632" s="116">
        <v>0</v>
      </c>
      <c r="N632" s="116">
        <v>0</v>
      </c>
      <c r="O632" s="116">
        <f t="shared" si="9"/>
        <v>9013.2</v>
      </c>
    </row>
    <row r="633" spans="2:15" ht="38.25">
      <c r="B633" s="114" t="s">
        <v>169</v>
      </c>
      <c r="C633" s="114" t="s">
        <v>159</v>
      </c>
      <c r="D633" s="115" t="s">
        <v>170</v>
      </c>
      <c r="E633" s="116">
        <v>31.6</v>
      </c>
      <c r="F633" s="116">
        <v>31.6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  <c r="L633" s="116">
        <v>0</v>
      </c>
      <c r="M633" s="116">
        <v>0</v>
      </c>
      <c r="N633" s="116">
        <v>0</v>
      </c>
      <c r="O633" s="116">
        <f t="shared" si="9"/>
        <v>31.6</v>
      </c>
    </row>
    <row r="634" spans="2:15" ht="51">
      <c r="B634" s="114" t="s">
        <v>171</v>
      </c>
      <c r="C634" s="114" t="s">
        <v>99</v>
      </c>
      <c r="D634" s="115" t="s">
        <v>172</v>
      </c>
      <c r="E634" s="116">
        <v>11719.8</v>
      </c>
      <c r="F634" s="116">
        <v>0</v>
      </c>
      <c r="G634" s="116">
        <v>0</v>
      </c>
      <c r="H634" s="116">
        <v>0</v>
      </c>
      <c r="I634" s="116">
        <v>11719.8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f t="shared" si="9"/>
        <v>11719.8</v>
      </c>
    </row>
    <row r="635" spans="2:15" ht="25.5">
      <c r="B635" s="114" t="s">
        <v>173</v>
      </c>
      <c r="C635" s="114" t="s">
        <v>99</v>
      </c>
      <c r="D635" s="115" t="s">
        <v>174</v>
      </c>
      <c r="E635" s="116">
        <v>10000</v>
      </c>
      <c r="F635" s="116">
        <v>0</v>
      </c>
      <c r="G635" s="116">
        <v>0</v>
      </c>
      <c r="H635" s="116">
        <v>0</v>
      </c>
      <c r="I635" s="116">
        <v>10000</v>
      </c>
      <c r="J635" s="116">
        <v>0</v>
      </c>
      <c r="K635" s="116">
        <v>0</v>
      </c>
      <c r="L635" s="116">
        <v>0</v>
      </c>
      <c r="M635" s="116">
        <v>0</v>
      </c>
      <c r="N635" s="116">
        <v>0</v>
      </c>
      <c r="O635" s="116">
        <f t="shared" si="9"/>
        <v>10000</v>
      </c>
    </row>
    <row r="636" spans="2:15" ht="27">
      <c r="B636" s="109" t="s">
        <v>175</v>
      </c>
      <c r="C636" s="109"/>
      <c r="D636" s="112" t="s">
        <v>176</v>
      </c>
      <c r="E636" s="113">
        <v>23871.5</v>
      </c>
      <c r="F636" s="113">
        <v>23871.5</v>
      </c>
      <c r="G636" s="113">
        <v>12160.1</v>
      </c>
      <c r="H636" s="113">
        <v>271.7</v>
      </c>
      <c r="I636" s="113">
        <v>0</v>
      </c>
      <c r="J636" s="113">
        <v>10300</v>
      </c>
      <c r="K636" s="113">
        <v>9438.2</v>
      </c>
      <c r="L636" s="113">
        <v>3697.5</v>
      </c>
      <c r="M636" s="113">
        <v>152.3</v>
      </c>
      <c r="N636" s="113">
        <v>861.8</v>
      </c>
      <c r="O636" s="113">
        <f t="shared" si="9"/>
        <v>34171.5</v>
      </c>
    </row>
    <row r="637" spans="2:15" ht="25.5">
      <c r="B637" s="114" t="s">
        <v>177</v>
      </c>
      <c r="C637" s="114" t="s">
        <v>1948</v>
      </c>
      <c r="D637" s="115" t="s">
        <v>178</v>
      </c>
      <c r="E637" s="116">
        <v>3780.8</v>
      </c>
      <c r="F637" s="116">
        <v>3780.8</v>
      </c>
      <c r="G637" s="116">
        <v>0</v>
      </c>
      <c r="H637" s="116">
        <v>0</v>
      </c>
      <c r="I637" s="116">
        <v>0</v>
      </c>
      <c r="J637" s="116">
        <v>0</v>
      </c>
      <c r="K637" s="116">
        <v>0</v>
      </c>
      <c r="L637" s="116">
        <v>0</v>
      </c>
      <c r="M637" s="116">
        <v>0</v>
      </c>
      <c r="N637" s="116">
        <v>0</v>
      </c>
      <c r="O637" s="116">
        <f t="shared" si="9"/>
        <v>3780.8</v>
      </c>
    </row>
    <row r="638" spans="2:15" ht="38.25">
      <c r="B638" s="114" t="s">
        <v>179</v>
      </c>
      <c r="C638" s="114" t="s">
        <v>99</v>
      </c>
      <c r="D638" s="115" t="s">
        <v>180</v>
      </c>
      <c r="E638" s="116">
        <v>20090.7</v>
      </c>
      <c r="F638" s="116">
        <v>20090.7</v>
      </c>
      <c r="G638" s="116">
        <v>12160.1</v>
      </c>
      <c r="H638" s="116">
        <v>271.7</v>
      </c>
      <c r="I638" s="116">
        <v>0</v>
      </c>
      <c r="J638" s="116">
        <v>10300</v>
      </c>
      <c r="K638" s="116">
        <v>9438.2</v>
      </c>
      <c r="L638" s="116">
        <v>3697.5</v>
      </c>
      <c r="M638" s="116">
        <v>152.3</v>
      </c>
      <c r="N638" s="116">
        <v>861.8</v>
      </c>
      <c r="O638" s="116">
        <f t="shared" si="9"/>
        <v>30390.7</v>
      </c>
    </row>
    <row r="639" spans="2:15" ht="13.5">
      <c r="B639" s="109" t="s">
        <v>181</v>
      </c>
      <c r="C639" s="109"/>
      <c r="D639" s="112" t="s">
        <v>182</v>
      </c>
      <c r="E639" s="113">
        <v>438372.8</v>
      </c>
      <c r="F639" s="113">
        <v>3372.8</v>
      </c>
      <c r="G639" s="113">
        <v>1807.1</v>
      </c>
      <c r="H639" s="113">
        <v>142.5</v>
      </c>
      <c r="I639" s="113">
        <v>435000</v>
      </c>
      <c r="J639" s="113">
        <v>1655</v>
      </c>
      <c r="K639" s="113">
        <v>1298</v>
      </c>
      <c r="L639" s="113">
        <v>300</v>
      </c>
      <c r="M639" s="113">
        <v>270</v>
      </c>
      <c r="N639" s="113">
        <v>357</v>
      </c>
      <c r="O639" s="113">
        <f t="shared" si="9"/>
        <v>440027.8</v>
      </c>
    </row>
    <row r="640" spans="2:15" ht="51">
      <c r="B640" s="114" t="s">
        <v>183</v>
      </c>
      <c r="C640" s="114" t="s">
        <v>782</v>
      </c>
      <c r="D640" s="115" t="s">
        <v>184</v>
      </c>
      <c r="E640" s="116">
        <v>2760.5</v>
      </c>
      <c r="F640" s="116">
        <v>2760.5</v>
      </c>
      <c r="G640" s="116">
        <v>1807.1</v>
      </c>
      <c r="H640" s="116">
        <v>142.5</v>
      </c>
      <c r="I640" s="116">
        <v>0</v>
      </c>
      <c r="J640" s="116">
        <v>1645</v>
      </c>
      <c r="K640" s="116">
        <v>1295</v>
      </c>
      <c r="L640" s="116">
        <v>300</v>
      </c>
      <c r="M640" s="116">
        <v>270</v>
      </c>
      <c r="N640" s="116">
        <v>350</v>
      </c>
      <c r="O640" s="116">
        <f t="shared" si="9"/>
        <v>4405.5</v>
      </c>
    </row>
    <row r="641" spans="2:15" ht="63.75">
      <c r="B641" s="114" t="s">
        <v>185</v>
      </c>
      <c r="C641" s="114" t="s">
        <v>785</v>
      </c>
      <c r="D641" s="115" t="s">
        <v>186</v>
      </c>
      <c r="E641" s="116">
        <v>612.3</v>
      </c>
      <c r="F641" s="116">
        <v>612.3</v>
      </c>
      <c r="G641" s="116">
        <v>0</v>
      </c>
      <c r="H641" s="116">
        <v>0</v>
      </c>
      <c r="I641" s="116">
        <v>0</v>
      </c>
      <c r="J641" s="116">
        <v>0</v>
      </c>
      <c r="K641" s="116">
        <v>0</v>
      </c>
      <c r="L641" s="116">
        <v>0</v>
      </c>
      <c r="M641" s="116">
        <v>0</v>
      </c>
      <c r="N641" s="116">
        <v>0</v>
      </c>
      <c r="O641" s="116">
        <f t="shared" si="9"/>
        <v>612.3</v>
      </c>
    </row>
    <row r="642" spans="2:15" ht="12.75">
      <c r="B642" s="114" t="s">
        <v>187</v>
      </c>
      <c r="C642" s="114" t="s">
        <v>188</v>
      </c>
      <c r="D642" s="115" t="s">
        <v>189</v>
      </c>
      <c r="E642" s="116">
        <v>0</v>
      </c>
      <c r="F642" s="116">
        <v>0</v>
      </c>
      <c r="G642" s="116">
        <v>0</v>
      </c>
      <c r="H642" s="116">
        <v>0</v>
      </c>
      <c r="I642" s="116">
        <v>0</v>
      </c>
      <c r="J642" s="116">
        <v>10</v>
      </c>
      <c r="K642" s="116">
        <v>3</v>
      </c>
      <c r="L642" s="116">
        <v>0</v>
      </c>
      <c r="M642" s="116">
        <v>0</v>
      </c>
      <c r="N642" s="116">
        <v>7</v>
      </c>
      <c r="O642" s="116">
        <f t="shared" si="9"/>
        <v>10</v>
      </c>
    </row>
    <row r="643" spans="2:15" ht="25.5">
      <c r="B643" s="114" t="s">
        <v>190</v>
      </c>
      <c r="C643" s="114" t="s">
        <v>188</v>
      </c>
      <c r="D643" s="115" t="s">
        <v>191</v>
      </c>
      <c r="E643" s="116">
        <v>130000</v>
      </c>
      <c r="F643" s="116">
        <v>0</v>
      </c>
      <c r="G643" s="116">
        <v>0</v>
      </c>
      <c r="H643" s="116">
        <v>0</v>
      </c>
      <c r="I643" s="116">
        <v>130000</v>
      </c>
      <c r="J643" s="116">
        <v>0</v>
      </c>
      <c r="K643" s="116">
        <v>0</v>
      </c>
      <c r="L643" s="116">
        <v>0</v>
      </c>
      <c r="M643" s="116">
        <v>0</v>
      </c>
      <c r="N643" s="116">
        <v>0</v>
      </c>
      <c r="O643" s="116">
        <f t="shared" si="9"/>
        <v>130000</v>
      </c>
    </row>
    <row r="644" spans="2:15" ht="25.5">
      <c r="B644" s="114" t="s">
        <v>192</v>
      </c>
      <c r="C644" s="114" t="s">
        <v>188</v>
      </c>
      <c r="D644" s="119" t="s">
        <v>2270</v>
      </c>
      <c r="E644" s="116">
        <v>155000</v>
      </c>
      <c r="F644" s="116">
        <v>0</v>
      </c>
      <c r="G644" s="116">
        <v>0</v>
      </c>
      <c r="H644" s="116">
        <v>0</v>
      </c>
      <c r="I644" s="116">
        <v>155000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f t="shared" si="9"/>
        <v>155000</v>
      </c>
    </row>
    <row r="645" spans="2:15" ht="51">
      <c r="B645" s="114" t="s">
        <v>193</v>
      </c>
      <c r="C645" s="114" t="s">
        <v>188</v>
      </c>
      <c r="D645" s="115" t="s">
        <v>194</v>
      </c>
      <c r="E645" s="116">
        <v>150000</v>
      </c>
      <c r="F645" s="116">
        <v>0</v>
      </c>
      <c r="G645" s="116">
        <v>0</v>
      </c>
      <c r="H645" s="116">
        <v>0</v>
      </c>
      <c r="I645" s="116">
        <v>150000</v>
      </c>
      <c r="J645" s="116">
        <v>0</v>
      </c>
      <c r="K645" s="116">
        <v>0</v>
      </c>
      <c r="L645" s="116">
        <v>0</v>
      </c>
      <c r="M645" s="116">
        <v>0</v>
      </c>
      <c r="N645" s="116">
        <v>0</v>
      </c>
      <c r="O645" s="116">
        <f t="shared" si="9"/>
        <v>150000</v>
      </c>
    </row>
    <row r="646" spans="2:15" ht="25.5">
      <c r="B646" s="106" t="s">
        <v>195</v>
      </c>
      <c r="C646" s="109"/>
      <c r="D646" s="110" t="s">
        <v>196</v>
      </c>
      <c r="E646" s="111">
        <v>7273.7</v>
      </c>
      <c r="F646" s="111">
        <v>7129.7</v>
      </c>
      <c r="G646" s="111">
        <v>4099.5</v>
      </c>
      <c r="H646" s="111">
        <v>483.9</v>
      </c>
      <c r="I646" s="111">
        <v>144</v>
      </c>
      <c r="J646" s="111">
        <v>5149886</v>
      </c>
      <c r="K646" s="111">
        <v>1066660.7</v>
      </c>
      <c r="L646" s="111">
        <v>0</v>
      </c>
      <c r="M646" s="111">
        <v>0</v>
      </c>
      <c r="N646" s="111">
        <v>4083225.3</v>
      </c>
      <c r="O646" s="111">
        <f t="shared" si="9"/>
        <v>5157159.7</v>
      </c>
    </row>
    <row r="647" spans="2:15" ht="27">
      <c r="B647" s="109" t="s">
        <v>197</v>
      </c>
      <c r="C647" s="109"/>
      <c r="D647" s="112" t="s">
        <v>198</v>
      </c>
      <c r="E647" s="113">
        <v>7273.7</v>
      </c>
      <c r="F647" s="113">
        <v>7129.7</v>
      </c>
      <c r="G647" s="113">
        <v>4099.5</v>
      </c>
      <c r="H647" s="113">
        <v>483.9</v>
      </c>
      <c r="I647" s="113">
        <v>144</v>
      </c>
      <c r="J647" s="113">
        <v>5149886</v>
      </c>
      <c r="K647" s="113">
        <v>1066660.7</v>
      </c>
      <c r="L647" s="113">
        <v>0</v>
      </c>
      <c r="M647" s="113">
        <v>0</v>
      </c>
      <c r="N647" s="113">
        <v>4083225.3</v>
      </c>
      <c r="O647" s="113">
        <f aca="true" t="shared" si="10" ref="O647:O710">J647+E647</f>
        <v>5157159.7</v>
      </c>
    </row>
    <row r="648" spans="2:15" ht="38.25">
      <c r="B648" s="114" t="s">
        <v>199</v>
      </c>
      <c r="C648" s="114" t="s">
        <v>200</v>
      </c>
      <c r="D648" s="115" t="s">
        <v>201</v>
      </c>
      <c r="E648" s="116">
        <v>7273.7</v>
      </c>
      <c r="F648" s="116">
        <v>7129.7</v>
      </c>
      <c r="G648" s="116">
        <v>4099.5</v>
      </c>
      <c r="H648" s="116">
        <v>483.9</v>
      </c>
      <c r="I648" s="116">
        <v>144</v>
      </c>
      <c r="J648" s="116">
        <v>0</v>
      </c>
      <c r="K648" s="116">
        <v>0</v>
      </c>
      <c r="L648" s="116">
        <v>0</v>
      </c>
      <c r="M648" s="116">
        <v>0</v>
      </c>
      <c r="N648" s="116">
        <v>0</v>
      </c>
      <c r="O648" s="116">
        <f t="shared" si="10"/>
        <v>7273.7</v>
      </c>
    </row>
    <row r="649" spans="2:15" ht="38.25">
      <c r="B649" s="114" t="s">
        <v>202</v>
      </c>
      <c r="C649" s="114" t="s">
        <v>200</v>
      </c>
      <c r="D649" s="115" t="s">
        <v>203</v>
      </c>
      <c r="E649" s="116">
        <v>0</v>
      </c>
      <c r="F649" s="116">
        <v>0</v>
      </c>
      <c r="G649" s="116">
        <v>0</v>
      </c>
      <c r="H649" s="116">
        <v>0</v>
      </c>
      <c r="I649" s="116">
        <v>0</v>
      </c>
      <c r="J649" s="116">
        <v>4086073.1</v>
      </c>
      <c r="K649" s="116">
        <v>2847.8</v>
      </c>
      <c r="L649" s="116">
        <v>0</v>
      </c>
      <c r="M649" s="116">
        <v>0</v>
      </c>
      <c r="N649" s="116">
        <v>4083225.3</v>
      </c>
      <c r="O649" s="116">
        <f t="shared" si="10"/>
        <v>4086073.1</v>
      </c>
    </row>
    <row r="650" spans="2:15" ht="63.75">
      <c r="B650" s="114" t="s">
        <v>204</v>
      </c>
      <c r="C650" s="114" t="s">
        <v>200</v>
      </c>
      <c r="D650" s="115" t="s">
        <v>205</v>
      </c>
      <c r="E650" s="116">
        <v>0</v>
      </c>
      <c r="F650" s="116">
        <v>0</v>
      </c>
      <c r="G650" s="116">
        <v>0</v>
      </c>
      <c r="H650" s="116">
        <v>0</v>
      </c>
      <c r="I650" s="116">
        <v>0</v>
      </c>
      <c r="J650" s="116">
        <v>1063812.9</v>
      </c>
      <c r="K650" s="116">
        <v>1063812.9</v>
      </c>
      <c r="L650" s="116">
        <v>0</v>
      </c>
      <c r="M650" s="116">
        <v>0</v>
      </c>
      <c r="N650" s="116">
        <v>0</v>
      </c>
      <c r="O650" s="116">
        <f t="shared" si="10"/>
        <v>1063812.9</v>
      </c>
    </row>
    <row r="651" spans="2:15" ht="25.5">
      <c r="B651" s="106" t="s">
        <v>206</v>
      </c>
      <c r="C651" s="109"/>
      <c r="D651" s="110" t="s">
        <v>207</v>
      </c>
      <c r="E651" s="111">
        <v>340000</v>
      </c>
      <c r="F651" s="111">
        <v>0</v>
      </c>
      <c r="G651" s="111">
        <v>0</v>
      </c>
      <c r="H651" s="111">
        <v>0</v>
      </c>
      <c r="I651" s="111">
        <v>340000</v>
      </c>
      <c r="J651" s="111">
        <v>100000</v>
      </c>
      <c r="K651" s="111">
        <v>0</v>
      </c>
      <c r="L651" s="111">
        <v>0</v>
      </c>
      <c r="M651" s="111">
        <v>0</v>
      </c>
      <c r="N651" s="111">
        <v>100000</v>
      </c>
      <c r="O651" s="111">
        <f t="shared" si="10"/>
        <v>440000</v>
      </c>
    </row>
    <row r="652" spans="2:15" ht="40.5">
      <c r="B652" s="109" t="s">
        <v>208</v>
      </c>
      <c r="C652" s="109"/>
      <c r="D652" s="112" t="s">
        <v>207</v>
      </c>
      <c r="E652" s="113">
        <v>340000</v>
      </c>
      <c r="F652" s="113">
        <v>0</v>
      </c>
      <c r="G652" s="113">
        <v>0</v>
      </c>
      <c r="H652" s="113">
        <v>0</v>
      </c>
      <c r="I652" s="113">
        <v>340000</v>
      </c>
      <c r="J652" s="113">
        <v>100000</v>
      </c>
      <c r="K652" s="113">
        <v>0</v>
      </c>
      <c r="L652" s="113">
        <v>0</v>
      </c>
      <c r="M652" s="113">
        <v>0</v>
      </c>
      <c r="N652" s="113">
        <v>100000</v>
      </c>
      <c r="O652" s="113">
        <f t="shared" si="10"/>
        <v>440000</v>
      </c>
    </row>
    <row r="653" spans="2:15" ht="38.25">
      <c r="B653" s="114" t="s">
        <v>209</v>
      </c>
      <c r="C653" s="114" t="s">
        <v>133</v>
      </c>
      <c r="D653" s="115" t="s">
        <v>210</v>
      </c>
      <c r="E653" s="116">
        <v>200000</v>
      </c>
      <c r="F653" s="116">
        <v>0</v>
      </c>
      <c r="G653" s="116">
        <v>0</v>
      </c>
      <c r="H653" s="116">
        <v>0</v>
      </c>
      <c r="I653" s="116">
        <v>200000</v>
      </c>
      <c r="J653" s="116">
        <v>100000</v>
      </c>
      <c r="K653" s="116">
        <v>0</v>
      </c>
      <c r="L653" s="116">
        <v>0</v>
      </c>
      <c r="M653" s="116">
        <v>0</v>
      </c>
      <c r="N653" s="116">
        <v>100000</v>
      </c>
      <c r="O653" s="116">
        <f t="shared" si="10"/>
        <v>300000</v>
      </c>
    </row>
    <row r="654" spans="2:15" ht="89.25">
      <c r="B654" s="114" t="s">
        <v>211</v>
      </c>
      <c r="C654" s="114" t="s">
        <v>133</v>
      </c>
      <c r="D654" s="115" t="s">
        <v>212</v>
      </c>
      <c r="E654" s="116">
        <v>140000</v>
      </c>
      <c r="F654" s="116">
        <v>0</v>
      </c>
      <c r="G654" s="116">
        <v>0</v>
      </c>
      <c r="H654" s="116">
        <v>0</v>
      </c>
      <c r="I654" s="116">
        <v>140000</v>
      </c>
      <c r="J654" s="116">
        <v>0</v>
      </c>
      <c r="K654" s="116">
        <v>0</v>
      </c>
      <c r="L654" s="116">
        <v>0</v>
      </c>
      <c r="M654" s="116">
        <v>0</v>
      </c>
      <c r="N654" s="116">
        <v>0</v>
      </c>
      <c r="O654" s="116">
        <f t="shared" si="10"/>
        <v>140000</v>
      </c>
    </row>
    <row r="655" spans="2:15" ht="38.25">
      <c r="B655" s="106" t="s">
        <v>213</v>
      </c>
      <c r="C655" s="109"/>
      <c r="D655" s="110" t="s">
        <v>214</v>
      </c>
      <c r="E655" s="111">
        <v>0</v>
      </c>
      <c r="F655" s="111">
        <v>0</v>
      </c>
      <c r="G655" s="111">
        <v>0</v>
      </c>
      <c r="H655" s="111">
        <v>0</v>
      </c>
      <c r="I655" s="111">
        <v>0</v>
      </c>
      <c r="J655" s="111">
        <v>750000</v>
      </c>
      <c r="K655" s="111">
        <v>190000</v>
      </c>
      <c r="L655" s="111">
        <v>0</v>
      </c>
      <c r="M655" s="111">
        <v>0</v>
      </c>
      <c r="N655" s="111">
        <v>560000</v>
      </c>
      <c r="O655" s="111">
        <f t="shared" si="10"/>
        <v>750000</v>
      </c>
    </row>
    <row r="656" spans="2:15" ht="40.5">
      <c r="B656" s="109" t="s">
        <v>215</v>
      </c>
      <c r="C656" s="109"/>
      <c r="D656" s="112" t="s">
        <v>214</v>
      </c>
      <c r="E656" s="113">
        <v>0</v>
      </c>
      <c r="F656" s="113">
        <v>0</v>
      </c>
      <c r="G656" s="113">
        <v>0</v>
      </c>
      <c r="H656" s="113">
        <v>0</v>
      </c>
      <c r="I656" s="113">
        <v>0</v>
      </c>
      <c r="J656" s="113">
        <v>750000</v>
      </c>
      <c r="K656" s="113">
        <v>190000</v>
      </c>
      <c r="L656" s="113">
        <v>0</v>
      </c>
      <c r="M656" s="113">
        <v>0</v>
      </c>
      <c r="N656" s="113">
        <v>560000</v>
      </c>
      <c r="O656" s="113">
        <f t="shared" si="10"/>
        <v>750000</v>
      </c>
    </row>
    <row r="657" spans="2:15" ht="51">
      <c r="B657" s="114" t="s">
        <v>216</v>
      </c>
      <c r="C657" s="114" t="s">
        <v>133</v>
      </c>
      <c r="D657" s="115" t="s">
        <v>217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500000</v>
      </c>
      <c r="K657" s="116">
        <v>190000</v>
      </c>
      <c r="L657" s="116">
        <v>0</v>
      </c>
      <c r="M657" s="116">
        <v>0</v>
      </c>
      <c r="N657" s="116">
        <v>310000</v>
      </c>
      <c r="O657" s="116">
        <f t="shared" si="10"/>
        <v>500000</v>
      </c>
    </row>
    <row r="658" spans="2:15" ht="63.75">
      <c r="B658" s="114" t="s">
        <v>218</v>
      </c>
      <c r="C658" s="114" t="s">
        <v>133</v>
      </c>
      <c r="D658" s="115" t="s">
        <v>219</v>
      </c>
      <c r="E658" s="116">
        <v>0</v>
      </c>
      <c r="F658" s="116">
        <v>0</v>
      </c>
      <c r="G658" s="116">
        <v>0</v>
      </c>
      <c r="H658" s="116">
        <v>0</v>
      </c>
      <c r="I658" s="116">
        <v>0</v>
      </c>
      <c r="J658" s="116">
        <v>250000</v>
      </c>
      <c r="K658" s="116">
        <v>0</v>
      </c>
      <c r="L658" s="116">
        <v>0</v>
      </c>
      <c r="M658" s="116">
        <v>0</v>
      </c>
      <c r="N658" s="116">
        <v>250000</v>
      </c>
      <c r="O658" s="116">
        <f t="shared" si="10"/>
        <v>250000</v>
      </c>
    </row>
    <row r="659" spans="2:15" ht="51">
      <c r="B659" s="106" t="s">
        <v>220</v>
      </c>
      <c r="C659" s="109"/>
      <c r="D659" s="110" t="s">
        <v>221</v>
      </c>
      <c r="E659" s="111">
        <v>2394279.1</v>
      </c>
      <c r="F659" s="111">
        <v>1901164.4</v>
      </c>
      <c r="G659" s="111">
        <v>1024794.7</v>
      </c>
      <c r="H659" s="111">
        <v>51595.6</v>
      </c>
      <c r="I659" s="111">
        <v>493114.7</v>
      </c>
      <c r="J659" s="111">
        <v>549992.3</v>
      </c>
      <c r="K659" s="111">
        <v>364116.4</v>
      </c>
      <c r="L659" s="111">
        <v>179490</v>
      </c>
      <c r="M659" s="111">
        <v>7901.4</v>
      </c>
      <c r="N659" s="111">
        <v>185875.9</v>
      </c>
      <c r="O659" s="111">
        <f t="shared" si="10"/>
        <v>2944271.4000000004</v>
      </c>
    </row>
    <row r="660" spans="2:15" ht="67.5">
      <c r="B660" s="109" t="s">
        <v>222</v>
      </c>
      <c r="C660" s="109"/>
      <c r="D660" s="112" t="s">
        <v>223</v>
      </c>
      <c r="E660" s="113">
        <v>2256296.8</v>
      </c>
      <c r="F660" s="113">
        <v>1769207.9</v>
      </c>
      <c r="G660" s="113">
        <v>962821.7</v>
      </c>
      <c r="H660" s="113">
        <v>48960.9</v>
      </c>
      <c r="I660" s="113">
        <v>487088.9</v>
      </c>
      <c r="J660" s="113">
        <v>524624.4</v>
      </c>
      <c r="K660" s="113">
        <v>343720.7</v>
      </c>
      <c r="L660" s="113">
        <v>173214.7</v>
      </c>
      <c r="M660" s="113">
        <v>7088.3</v>
      </c>
      <c r="N660" s="113">
        <v>180903.7</v>
      </c>
      <c r="O660" s="113">
        <f t="shared" si="10"/>
        <v>2780921.1999999997</v>
      </c>
    </row>
    <row r="661" spans="2:15" ht="51">
      <c r="B661" s="114" t="s">
        <v>224</v>
      </c>
      <c r="C661" s="114" t="s">
        <v>1194</v>
      </c>
      <c r="D661" s="115" t="s">
        <v>225</v>
      </c>
      <c r="E661" s="116">
        <v>43689.6</v>
      </c>
      <c r="F661" s="116">
        <v>43319.6</v>
      </c>
      <c r="G661" s="116">
        <v>27815.1</v>
      </c>
      <c r="H661" s="116">
        <v>877.7</v>
      </c>
      <c r="I661" s="116">
        <v>370</v>
      </c>
      <c r="J661" s="116">
        <v>780.7</v>
      </c>
      <c r="K661" s="116">
        <v>695.7</v>
      </c>
      <c r="L661" s="116">
        <v>283</v>
      </c>
      <c r="M661" s="116">
        <v>0</v>
      </c>
      <c r="N661" s="116">
        <v>85</v>
      </c>
      <c r="O661" s="116">
        <f t="shared" si="10"/>
        <v>44470.299999999996</v>
      </c>
    </row>
    <row r="662" spans="2:15" ht="51">
      <c r="B662" s="114" t="s">
        <v>226</v>
      </c>
      <c r="C662" s="114" t="s">
        <v>1961</v>
      </c>
      <c r="D662" s="115" t="s">
        <v>227</v>
      </c>
      <c r="E662" s="116">
        <v>2800</v>
      </c>
      <c r="F662" s="116">
        <v>0</v>
      </c>
      <c r="G662" s="116">
        <v>0</v>
      </c>
      <c r="H662" s="116">
        <v>0</v>
      </c>
      <c r="I662" s="116">
        <v>2800</v>
      </c>
      <c r="J662" s="116">
        <v>0</v>
      </c>
      <c r="K662" s="116">
        <v>0</v>
      </c>
      <c r="L662" s="116">
        <v>0</v>
      </c>
      <c r="M662" s="116">
        <v>0</v>
      </c>
      <c r="N662" s="116">
        <v>0</v>
      </c>
      <c r="O662" s="116">
        <f t="shared" si="10"/>
        <v>2800</v>
      </c>
    </row>
    <row r="663" spans="2:15" ht="38.25">
      <c r="B663" s="114" t="s">
        <v>228</v>
      </c>
      <c r="C663" s="114" t="s">
        <v>3698</v>
      </c>
      <c r="D663" s="115" t="s">
        <v>229</v>
      </c>
      <c r="E663" s="116">
        <v>11426</v>
      </c>
      <c r="F663" s="116">
        <v>11426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f t="shared" si="10"/>
        <v>11426</v>
      </c>
    </row>
    <row r="664" spans="2:15" ht="25.5">
      <c r="B664" s="114" t="s">
        <v>230</v>
      </c>
      <c r="C664" s="114" t="s">
        <v>2604</v>
      </c>
      <c r="D664" s="115" t="s">
        <v>231</v>
      </c>
      <c r="E664" s="116">
        <v>15000</v>
      </c>
      <c r="F664" s="116">
        <v>0</v>
      </c>
      <c r="G664" s="116">
        <v>0</v>
      </c>
      <c r="H664" s="116">
        <v>0</v>
      </c>
      <c r="I664" s="116">
        <v>15000</v>
      </c>
      <c r="J664" s="116">
        <v>25553</v>
      </c>
      <c r="K664" s="116">
        <v>0</v>
      </c>
      <c r="L664" s="116">
        <v>0</v>
      </c>
      <c r="M664" s="116">
        <v>0</v>
      </c>
      <c r="N664" s="116">
        <v>25553</v>
      </c>
      <c r="O664" s="116">
        <f t="shared" si="10"/>
        <v>40553</v>
      </c>
    </row>
    <row r="665" spans="2:15" ht="89.25">
      <c r="B665" s="114" t="s">
        <v>232</v>
      </c>
      <c r="C665" s="114" t="s">
        <v>814</v>
      </c>
      <c r="D665" s="115" t="s">
        <v>233</v>
      </c>
      <c r="E665" s="116">
        <v>44970</v>
      </c>
      <c r="F665" s="116">
        <v>0</v>
      </c>
      <c r="G665" s="116">
        <v>0</v>
      </c>
      <c r="H665" s="116">
        <v>0</v>
      </c>
      <c r="I665" s="116">
        <v>44970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f t="shared" si="10"/>
        <v>44970</v>
      </c>
    </row>
    <row r="666" spans="2:15" ht="51">
      <c r="B666" s="114" t="s">
        <v>234</v>
      </c>
      <c r="C666" s="114" t="s">
        <v>3698</v>
      </c>
      <c r="D666" s="115" t="s">
        <v>235</v>
      </c>
      <c r="E666" s="116">
        <v>12743</v>
      </c>
      <c r="F666" s="116">
        <v>0</v>
      </c>
      <c r="G666" s="116">
        <v>0</v>
      </c>
      <c r="H666" s="116">
        <v>0</v>
      </c>
      <c r="I666" s="116">
        <v>12743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f t="shared" si="10"/>
        <v>12743</v>
      </c>
    </row>
    <row r="667" spans="2:15" ht="38.25">
      <c r="B667" s="114" t="s">
        <v>236</v>
      </c>
      <c r="C667" s="114" t="s">
        <v>3687</v>
      </c>
      <c r="D667" s="115" t="s">
        <v>237</v>
      </c>
      <c r="E667" s="116">
        <v>10716.2</v>
      </c>
      <c r="F667" s="116">
        <v>1430</v>
      </c>
      <c r="G667" s="116">
        <v>764</v>
      </c>
      <c r="H667" s="116">
        <v>20.5</v>
      </c>
      <c r="I667" s="116">
        <v>9286.2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f t="shared" si="10"/>
        <v>10716.2</v>
      </c>
    </row>
    <row r="668" spans="2:15" ht="51">
      <c r="B668" s="114" t="s">
        <v>238</v>
      </c>
      <c r="C668" s="114" t="s">
        <v>2604</v>
      </c>
      <c r="D668" s="115" t="s">
        <v>239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15900</v>
      </c>
      <c r="K668" s="116">
        <v>14700</v>
      </c>
      <c r="L668" s="116">
        <v>0</v>
      </c>
      <c r="M668" s="116">
        <v>0</v>
      </c>
      <c r="N668" s="116">
        <v>1200</v>
      </c>
      <c r="O668" s="116">
        <f t="shared" si="10"/>
        <v>15900</v>
      </c>
    </row>
    <row r="669" spans="2:15" ht="38.25">
      <c r="B669" s="114" t="s">
        <v>240</v>
      </c>
      <c r="C669" s="114" t="s">
        <v>1194</v>
      </c>
      <c r="D669" s="115" t="s">
        <v>3729</v>
      </c>
      <c r="E669" s="116">
        <v>1000</v>
      </c>
      <c r="F669" s="116">
        <v>0</v>
      </c>
      <c r="G669" s="116">
        <v>0</v>
      </c>
      <c r="H669" s="116">
        <v>0</v>
      </c>
      <c r="I669" s="116">
        <v>1000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f t="shared" si="10"/>
        <v>1000</v>
      </c>
    </row>
    <row r="670" spans="2:15" ht="25.5">
      <c r="B670" s="114" t="s">
        <v>3730</v>
      </c>
      <c r="C670" s="114" t="s">
        <v>1194</v>
      </c>
      <c r="D670" s="115" t="s">
        <v>3731</v>
      </c>
      <c r="E670" s="116">
        <v>1242514.5</v>
      </c>
      <c r="F670" s="116">
        <v>1234314.5</v>
      </c>
      <c r="G670" s="116">
        <v>849077.2</v>
      </c>
      <c r="H670" s="116">
        <v>41835</v>
      </c>
      <c r="I670" s="116">
        <v>8200</v>
      </c>
      <c r="J670" s="116">
        <v>391737.6</v>
      </c>
      <c r="K670" s="116">
        <v>311214.9</v>
      </c>
      <c r="L670" s="116">
        <v>165213.4</v>
      </c>
      <c r="M670" s="116">
        <v>6151.1</v>
      </c>
      <c r="N670" s="116">
        <v>80522.7</v>
      </c>
      <c r="O670" s="116">
        <f t="shared" si="10"/>
        <v>1634252.1</v>
      </c>
    </row>
    <row r="671" spans="2:15" ht="51">
      <c r="B671" s="114" t="s">
        <v>3732</v>
      </c>
      <c r="C671" s="114" t="s">
        <v>2569</v>
      </c>
      <c r="D671" s="115" t="s">
        <v>3733</v>
      </c>
      <c r="E671" s="116">
        <v>7000</v>
      </c>
      <c r="F671" s="116">
        <v>3770</v>
      </c>
      <c r="G671" s="116">
        <v>0</v>
      </c>
      <c r="H671" s="116">
        <v>0</v>
      </c>
      <c r="I671" s="116">
        <v>3230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f t="shared" si="10"/>
        <v>7000</v>
      </c>
    </row>
    <row r="672" spans="2:15" ht="127.5">
      <c r="B672" s="114" t="s">
        <v>3734</v>
      </c>
      <c r="C672" s="114" t="s">
        <v>785</v>
      </c>
      <c r="D672" s="119" t="s">
        <v>3637</v>
      </c>
      <c r="E672" s="116">
        <v>5132.4</v>
      </c>
      <c r="F672" s="116">
        <v>5132.4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f t="shared" si="10"/>
        <v>5132.4</v>
      </c>
    </row>
    <row r="673" spans="2:15" ht="51">
      <c r="B673" s="114" t="s">
        <v>3735</v>
      </c>
      <c r="C673" s="114" t="s">
        <v>2592</v>
      </c>
      <c r="D673" s="115" t="s">
        <v>3736</v>
      </c>
      <c r="E673" s="116">
        <v>12806.7</v>
      </c>
      <c r="F673" s="116">
        <v>12408.9</v>
      </c>
      <c r="G673" s="116">
        <v>8192.3</v>
      </c>
      <c r="H673" s="116">
        <v>261.5</v>
      </c>
      <c r="I673" s="116">
        <v>397.8</v>
      </c>
      <c r="J673" s="116">
        <v>2840.4</v>
      </c>
      <c r="K673" s="116">
        <v>2515.4</v>
      </c>
      <c r="L673" s="116">
        <v>1243.5</v>
      </c>
      <c r="M673" s="116">
        <v>41.5</v>
      </c>
      <c r="N673" s="116">
        <v>325</v>
      </c>
      <c r="O673" s="116">
        <f t="shared" si="10"/>
        <v>15647.1</v>
      </c>
    </row>
    <row r="674" spans="2:15" ht="51">
      <c r="B674" s="114" t="s">
        <v>3737</v>
      </c>
      <c r="C674" s="114" t="s">
        <v>2604</v>
      </c>
      <c r="D674" s="115" t="s">
        <v>3738</v>
      </c>
      <c r="E674" s="116">
        <v>1935</v>
      </c>
      <c r="F674" s="116">
        <v>1935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f t="shared" si="10"/>
        <v>1935</v>
      </c>
    </row>
    <row r="675" spans="2:15" ht="25.5">
      <c r="B675" s="114" t="s">
        <v>3739</v>
      </c>
      <c r="C675" s="114" t="s">
        <v>3767</v>
      </c>
      <c r="D675" s="115" t="s">
        <v>3740</v>
      </c>
      <c r="E675" s="116">
        <v>122857</v>
      </c>
      <c r="F675" s="116">
        <v>122817</v>
      </c>
      <c r="G675" s="116">
        <v>76973.1</v>
      </c>
      <c r="H675" s="116">
        <v>5966.2</v>
      </c>
      <c r="I675" s="116">
        <v>40</v>
      </c>
      <c r="J675" s="116">
        <v>18959.7</v>
      </c>
      <c r="K675" s="116">
        <v>14594.7</v>
      </c>
      <c r="L675" s="116">
        <v>6474.8</v>
      </c>
      <c r="M675" s="116">
        <v>895.7</v>
      </c>
      <c r="N675" s="116">
        <v>4365</v>
      </c>
      <c r="O675" s="116">
        <f t="shared" si="10"/>
        <v>141816.7</v>
      </c>
    </row>
    <row r="676" spans="2:15" ht="51">
      <c r="B676" s="114" t="s">
        <v>3741</v>
      </c>
      <c r="C676" s="114" t="s">
        <v>814</v>
      </c>
      <c r="D676" s="115" t="s">
        <v>2886</v>
      </c>
      <c r="E676" s="116">
        <v>1000</v>
      </c>
      <c r="F676" s="116">
        <v>1000</v>
      </c>
      <c r="G676" s="116">
        <v>0</v>
      </c>
      <c r="H676" s="116">
        <v>0</v>
      </c>
      <c r="I676" s="116">
        <v>0</v>
      </c>
      <c r="J676" s="116">
        <v>0</v>
      </c>
      <c r="K676" s="116">
        <v>0</v>
      </c>
      <c r="L676" s="116">
        <v>0</v>
      </c>
      <c r="M676" s="116">
        <v>0</v>
      </c>
      <c r="N676" s="116">
        <v>0</v>
      </c>
      <c r="O676" s="116">
        <f t="shared" si="10"/>
        <v>1000</v>
      </c>
    </row>
    <row r="677" spans="2:15" ht="25.5">
      <c r="B677" s="114" t="s">
        <v>2887</v>
      </c>
      <c r="C677" s="114" t="s">
        <v>814</v>
      </c>
      <c r="D677" s="115" t="s">
        <v>2888</v>
      </c>
      <c r="E677" s="116">
        <v>1102.1</v>
      </c>
      <c r="F677" s="116">
        <v>30.4</v>
      </c>
      <c r="G677" s="116">
        <v>0</v>
      </c>
      <c r="H677" s="116">
        <v>0</v>
      </c>
      <c r="I677" s="116">
        <v>1071.7</v>
      </c>
      <c r="J677" s="116">
        <v>0</v>
      </c>
      <c r="K677" s="116">
        <v>0</v>
      </c>
      <c r="L677" s="116">
        <v>0</v>
      </c>
      <c r="M677" s="116">
        <v>0</v>
      </c>
      <c r="N677" s="116">
        <v>0</v>
      </c>
      <c r="O677" s="116">
        <f t="shared" si="10"/>
        <v>1102.1</v>
      </c>
    </row>
    <row r="678" spans="2:15" ht="38.25">
      <c r="B678" s="114" t="s">
        <v>2889</v>
      </c>
      <c r="C678" s="114" t="s">
        <v>2604</v>
      </c>
      <c r="D678" s="115" t="s">
        <v>2890</v>
      </c>
      <c r="E678" s="116">
        <v>1300</v>
      </c>
      <c r="F678" s="116">
        <v>1300</v>
      </c>
      <c r="G678" s="116">
        <v>0</v>
      </c>
      <c r="H678" s="116">
        <v>0</v>
      </c>
      <c r="I678" s="116">
        <v>0</v>
      </c>
      <c r="J678" s="116">
        <v>0</v>
      </c>
      <c r="K678" s="116">
        <v>0</v>
      </c>
      <c r="L678" s="116">
        <v>0</v>
      </c>
      <c r="M678" s="116">
        <v>0</v>
      </c>
      <c r="N678" s="116">
        <v>0</v>
      </c>
      <c r="O678" s="116">
        <f t="shared" si="10"/>
        <v>1300</v>
      </c>
    </row>
    <row r="679" spans="2:15" ht="89.25">
      <c r="B679" s="114" t="s">
        <v>2891</v>
      </c>
      <c r="C679" s="114" t="s">
        <v>3833</v>
      </c>
      <c r="D679" s="115" t="s">
        <v>2892</v>
      </c>
      <c r="E679" s="116">
        <v>9774.2</v>
      </c>
      <c r="F679" s="116">
        <v>2072</v>
      </c>
      <c r="G679" s="116">
        <v>0</v>
      </c>
      <c r="H679" s="116">
        <v>0</v>
      </c>
      <c r="I679" s="116">
        <v>7702.2</v>
      </c>
      <c r="J679" s="116">
        <v>0</v>
      </c>
      <c r="K679" s="116">
        <v>0</v>
      </c>
      <c r="L679" s="116">
        <v>0</v>
      </c>
      <c r="M679" s="116">
        <v>0</v>
      </c>
      <c r="N679" s="116">
        <v>0</v>
      </c>
      <c r="O679" s="116">
        <f t="shared" si="10"/>
        <v>9774.2</v>
      </c>
    </row>
    <row r="680" spans="2:15" ht="25.5">
      <c r="B680" s="114" t="s">
        <v>2893</v>
      </c>
      <c r="C680" s="114" t="s">
        <v>1194</v>
      </c>
      <c r="D680" s="115" t="s">
        <v>2894</v>
      </c>
      <c r="E680" s="116">
        <v>5000</v>
      </c>
      <c r="F680" s="116">
        <v>0</v>
      </c>
      <c r="G680" s="116">
        <v>0</v>
      </c>
      <c r="H680" s="116">
        <v>0</v>
      </c>
      <c r="I680" s="116">
        <v>5000</v>
      </c>
      <c r="J680" s="116">
        <v>0</v>
      </c>
      <c r="K680" s="116">
        <v>0</v>
      </c>
      <c r="L680" s="116">
        <v>0</v>
      </c>
      <c r="M680" s="116">
        <v>0</v>
      </c>
      <c r="N680" s="116">
        <v>0</v>
      </c>
      <c r="O680" s="116">
        <f t="shared" si="10"/>
        <v>5000</v>
      </c>
    </row>
    <row r="681" spans="2:15" ht="51">
      <c r="B681" s="114" t="s">
        <v>2895</v>
      </c>
      <c r="C681" s="114" t="s">
        <v>3698</v>
      </c>
      <c r="D681" s="115" t="s">
        <v>2896</v>
      </c>
      <c r="E681" s="116">
        <v>25000</v>
      </c>
      <c r="F681" s="116">
        <v>0</v>
      </c>
      <c r="G681" s="116">
        <v>0</v>
      </c>
      <c r="H681" s="116">
        <v>0</v>
      </c>
      <c r="I681" s="116">
        <v>25000</v>
      </c>
      <c r="J681" s="116">
        <v>68853</v>
      </c>
      <c r="K681" s="116">
        <v>0</v>
      </c>
      <c r="L681" s="116">
        <v>0</v>
      </c>
      <c r="M681" s="116">
        <v>0</v>
      </c>
      <c r="N681" s="116">
        <v>68853</v>
      </c>
      <c r="O681" s="116">
        <f t="shared" si="10"/>
        <v>93853</v>
      </c>
    </row>
    <row r="682" spans="2:15" ht="38.25">
      <c r="B682" s="114" t="s">
        <v>2897</v>
      </c>
      <c r="C682" s="114" t="s">
        <v>3698</v>
      </c>
      <c r="D682" s="115" t="s">
        <v>2898</v>
      </c>
      <c r="E682" s="116">
        <v>313400</v>
      </c>
      <c r="F682" s="116">
        <v>308400</v>
      </c>
      <c r="G682" s="116">
        <v>0</v>
      </c>
      <c r="H682" s="116">
        <v>0</v>
      </c>
      <c r="I682" s="116">
        <v>5000</v>
      </c>
      <c r="J682" s="116">
        <v>0</v>
      </c>
      <c r="K682" s="116">
        <v>0</v>
      </c>
      <c r="L682" s="116">
        <v>0</v>
      </c>
      <c r="M682" s="116">
        <v>0</v>
      </c>
      <c r="N682" s="116">
        <v>0</v>
      </c>
      <c r="O682" s="116">
        <f t="shared" si="10"/>
        <v>313400</v>
      </c>
    </row>
    <row r="683" spans="2:15" ht="63.75">
      <c r="B683" s="114" t="s">
        <v>2899</v>
      </c>
      <c r="C683" s="114" t="s">
        <v>3698</v>
      </c>
      <c r="D683" s="115" t="s">
        <v>2900</v>
      </c>
      <c r="E683" s="116">
        <v>31000</v>
      </c>
      <c r="F683" s="116">
        <v>10000</v>
      </c>
      <c r="G683" s="116">
        <v>0</v>
      </c>
      <c r="H683" s="116">
        <v>0</v>
      </c>
      <c r="I683" s="116">
        <v>21000</v>
      </c>
      <c r="J683" s="116">
        <v>0</v>
      </c>
      <c r="K683" s="116">
        <v>0</v>
      </c>
      <c r="L683" s="116">
        <v>0</v>
      </c>
      <c r="M683" s="116">
        <v>0</v>
      </c>
      <c r="N683" s="116">
        <v>0</v>
      </c>
      <c r="O683" s="116">
        <f t="shared" si="10"/>
        <v>31000</v>
      </c>
    </row>
    <row r="684" spans="2:15" ht="63.75">
      <c r="B684" s="114" t="s">
        <v>2901</v>
      </c>
      <c r="C684" s="114" t="s">
        <v>1194</v>
      </c>
      <c r="D684" s="115" t="s">
        <v>2902</v>
      </c>
      <c r="E684" s="116">
        <v>324278</v>
      </c>
      <c r="F684" s="116">
        <v>0</v>
      </c>
      <c r="G684" s="116">
        <v>0</v>
      </c>
      <c r="H684" s="116">
        <v>0</v>
      </c>
      <c r="I684" s="116">
        <v>324278</v>
      </c>
      <c r="J684" s="116">
        <v>0</v>
      </c>
      <c r="K684" s="116">
        <v>0</v>
      </c>
      <c r="L684" s="116">
        <v>0</v>
      </c>
      <c r="M684" s="116">
        <v>0</v>
      </c>
      <c r="N684" s="116">
        <v>0</v>
      </c>
      <c r="O684" s="116">
        <f t="shared" si="10"/>
        <v>324278</v>
      </c>
    </row>
    <row r="685" spans="2:15" ht="25.5">
      <c r="B685" s="114" t="s">
        <v>2903</v>
      </c>
      <c r="C685" s="114" t="s">
        <v>3698</v>
      </c>
      <c r="D685" s="115" t="s">
        <v>2904</v>
      </c>
      <c r="E685" s="116">
        <v>9852.1</v>
      </c>
      <c r="F685" s="116">
        <v>9852.1</v>
      </c>
      <c r="G685" s="116">
        <v>0</v>
      </c>
      <c r="H685" s="116">
        <v>0</v>
      </c>
      <c r="I685" s="116">
        <v>0</v>
      </c>
      <c r="J685" s="116">
        <v>0</v>
      </c>
      <c r="K685" s="116">
        <v>0</v>
      </c>
      <c r="L685" s="116">
        <v>0</v>
      </c>
      <c r="M685" s="116">
        <v>0</v>
      </c>
      <c r="N685" s="116">
        <v>0</v>
      </c>
      <c r="O685" s="116">
        <f t="shared" si="10"/>
        <v>9852.1</v>
      </c>
    </row>
    <row r="686" spans="2:15" ht="27">
      <c r="B686" s="109" t="s">
        <v>2905</v>
      </c>
      <c r="C686" s="109"/>
      <c r="D686" s="112" t="s">
        <v>2906</v>
      </c>
      <c r="E686" s="113">
        <v>11540.6</v>
      </c>
      <c r="F686" s="113">
        <v>10510.6</v>
      </c>
      <c r="G686" s="113">
        <v>6759.4</v>
      </c>
      <c r="H686" s="113">
        <v>348.5</v>
      </c>
      <c r="I686" s="113">
        <v>1030</v>
      </c>
      <c r="J686" s="113">
        <v>6568.6</v>
      </c>
      <c r="K686" s="113">
        <v>6317.5</v>
      </c>
      <c r="L686" s="113">
        <v>3194.8</v>
      </c>
      <c r="M686" s="113">
        <v>215.9</v>
      </c>
      <c r="N686" s="113">
        <v>251.1</v>
      </c>
      <c r="O686" s="113">
        <f t="shared" si="10"/>
        <v>18109.2</v>
      </c>
    </row>
    <row r="687" spans="2:15" ht="25.5">
      <c r="B687" s="114" t="s">
        <v>2907</v>
      </c>
      <c r="C687" s="114" t="s">
        <v>1194</v>
      </c>
      <c r="D687" s="115" t="s">
        <v>2908</v>
      </c>
      <c r="E687" s="116">
        <v>11540.6</v>
      </c>
      <c r="F687" s="116">
        <v>10510.6</v>
      </c>
      <c r="G687" s="116">
        <v>6759.4</v>
      </c>
      <c r="H687" s="116">
        <v>348.5</v>
      </c>
      <c r="I687" s="116">
        <v>1030</v>
      </c>
      <c r="J687" s="116">
        <v>6568.6</v>
      </c>
      <c r="K687" s="116">
        <v>6317.5</v>
      </c>
      <c r="L687" s="116">
        <v>3194.8</v>
      </c>
      <c r="M687" s="116">
        <v>215.9</v>
      </c>
      <c r="N687" s="116">
        <v>251.1</v>
      </c>
      <c r="O687" s="116">
        <f t="shared" si="10"/>
        <v>18109.2</v>
      </c>
    </row>
    <row r="688" spans="2:15" ht="27">
      <c r="B688" s="109" t="s">
        <v>2909</v>
      </c>
      <c r="C688" s="109"/>
      <c r="D688" s="112" t="s">
        <v>2910</v>
      </c>
      <c r="E688" s="113">
        <v>30049.4</v>
      </c>
      <c r="F688" s="113">
        <v>30049.4</v>
      </c>
      <c r="G688" s="113">
        <v>0</v>
      </c>
      <c r="H688" s="113">
        <v>0</v>
      </c>
      <c r="I688" s="113">
        <v>0</v>
      </c>
      <c r="J688" s="113">
        <v>0</v>
      </c>
      <c r="K688" s="113">
        <v>0</v>
      </c>
      <c r="L688" s="113">
        <v>0</v>
      </c>
      <c r="M688" s="113">
        <v>0</v>
      </c>
      <c r="N688" s="113">
        <v>0</v>
      </c>
      <c r="O688" s="113">
        <f t="shared" si="10"/>
        <v>30049.4</v>
      </c>
    </row>
    <row r="689" spans="2:15" ht="38.25">
      <c r="B689" s="114" t="s">
        <v>2911</v>
      </c>
      <c r="C689" s="114" t="s">
        <v>1194</v>
      </c>
      <c r="D689" s="115" t="s">
        <v>2912</v>
      </c>
      <c r="E689" s="116">
        <v>30049.4</v>
      </c>
      <c r="F689" s="116">
        <v>30049.4</v>
      </c>
      <c r="G689" s="116">
        <v>0</v>
      </c>
      <c r="H689" s="116">
        <v>0</v>
      </c>
      <c r="I689" s="116">
        <v>0</v>
      </c>
      <c r="J689" s="116">
        <v>0</v>
      </c>
      <c r="K689" s="116">
        <v>0</v>
      </c>
      <c r="L689" s="116">
        <v>0</v>
      </c>
      <c r="M689" s="116">
        <v>0</v>
      </c>
      <c r="N689" s="116">
        <v>0</v>
      </c>
      <c r="O689" s="116">
        <f t="shared" si="10"/>
        <v>30049.4</v>
      </c>
    </row>
    <row r="690" spans="2:15" ht="27">
      <c r="B690" s="109" t="s">
        <v>2913</v>
      </c>
      <c r="C690" s="109"/>
      <c r="D690" s="112" t="s">
        <v>2914</v>
      </c>
      <c r="E690" s="113">
        <v>13931.1</v>
      </c>
      <c r="F690" s="113">
        <v>11011.1</v>
      </c>
      <c r="G690" s="113">
        <v>1153.4</v>
      </c>
      <c r="H690" s="113">
        <v>34.1</v>
      </c>
      <c r="I690" s="113">
        <v>2920</v>
      </c>
      <c r="J690" s="113">
        <v>0</v>
      </c>
      <c r="K690" s="113">
        <v>0</v>
      </c>
      <c r="L690" s="113">
        <v>0</v>
      </c>
      <c r="M690" s="113">
        <v>0</v>
      </c>
      <c r="N690" s="113">
        <v>0</v>
      </c>
      <c r="O690" s="113">
        <f t="shared" si="10"/>
        <v>13931.1</v>
      </c>
    </row>
    <row r="691" spans="2:15" ht="25.5">
      <c r="B691" s="114" t="s">
        <v>2915</v>
      </c>
      <c r="C691" s="114" t="s">
        <v>1194</v>
      </c>
      <c r="D691" s="115" t="s">
        <v>2916</v>
      </c>
      <c r="E691" s="116">
        <v>13931.1</v>
      </c>
      <c r="F691" s="116">
        <v>11011.1</v>
      </c>
      <c r="G691" s="116">
        <v>1153.4</v>
      </c>
      <c r="H691" s="116">
        <v>34.1</v>
      </c>
      <c r="I691" s="116">
        <v>2920</v>
      </c>
      <c r="J691" s="116">
        <v>0</v>
      </c>
      <c r="K691" s="116">
        <v>0</v>
      </c>
      <c r="L691" s="116">
        <v>0</v>
      </c>
      <c r="M691" s="116">
        <v>0</v>
      </c>
      <c r="N691" s="116">
        <v>0</v>
      </c>
      <c r="O691" s="116">
        <f t="shared" si="10"/>
        <v>13931.1</v>
      </c>
    </row>
    <row r="692" spans="2:15" ht="27">
      <c r="B692" s="109" t="s">
        <v>2917</v>
      </c>
      <c r="C692" s="109"/>
      <c r="D692" s="112" t="s">
        <v>2918</v>
      </c>
      <c r="E692" s="113">
        <v>82461.2</v>
      </c>
      <c r="F692" s="113">
        <v>80385.4</v>
      </c>
      <c r="G692" s="113">
        <v>54060.2</v>
      </c>
      <c r="H692" s="113">
        <v>2252.1</v>
      </c>
      <c r="I692" s="113">
        <v>2075.8</v>
      </c>
      <c r="J692" s="113">
        <v>18799.3</v>
      </c>
      <c r="K692" s="113">
        <v>14078.2</v>
      </c>
      <c r="L692" s="113">
        <v>3080.5</v>
      </c>
      <c r="M692" s="113">
        <v>597.2</v>
      </c>
      <c r="N692" s="113">
        <v>4721.1</v>
      </c>
      <c r="O692" s="113">
        <f t="shared" si="10"/>
        <v>101260.5</v>
      </c>
    </row>
    <row r="693" spans="2:15" ht="12.75">
      <c r="B693" s="114" t="s">
        <v>2919</v>
      </c>
      <c r="C693" s="114" t="s">
        <v>716</v>
      </c>
      <c r="D693" s="115" t="s">
        <v>2920</v>
      </c>
      <c r="E693" s="116">
        <v>74579.4</v>
      </c>
      <c r="F693" s="116">
        <v>74579.4</v>
      </c>
      <c r="G693" s="116">
        <v>50428.2</v>
      </c>
      <c r="H693" s="116">
        <v>2107.9</v>
      </c>
      <c r="I693" s="116">
        <v>0</v>
      </c>
      <c r="J693" s="116">
        <v>17809.4</v>
      </c>
      <c r="K693" s="116">
        <v>13266.1</v>
      </c>
      <c r="L693" s="116">
        <v>2762.5</v>
      </c>
      <c r="M693" s="116">
        <v>557.2</v>
      </c>
      <c r="N693" s="116">
        <v>4543.3</v>
      </c>
      <c r="O693" s="116">
        <f t="shared" si="10"/>
        <v>92388.79999999999</v>
      </c>
    </row>
    <row r="694" spans="2:15" ht="38.25">
      <c r="B694" s="114" t="s">
        <v>2921</v>
      </c>
      <c r="C694" s="114" t="s">
        <v>716</v>
      </c>
      <c r="D694" s="115" t="s">
        <v>2922</v>
      </c>
      <c r="E694" s="116">
        <v>612.7</v>
      </c>
      <c r="F694" s="116">
        <v>582.7</v>
      </c>
      <c r="G694" s="116">
        <v>0</v>
      </c>
      <c r="H694" s="116">
        <v>0</v>
      </c>
      <c r="I694" s="116">
        <v>30</v>
      </c>
      <c r="J694" s="116">
        <v>0</v>
      </c>
      <c r="K694" s="116">
        <v>0</v>
      </c>
      <c r="L694" s="116">
        <v>0</v>
      </c>
      <c r="M694" s="116">
        <v>0</v>
      </c>
      <c r="N694" s="116">
        <v>0</v>
      </c>
      <c r="O694" s="116">
        <f t="shared" si="10"/>
        <v>612.7</v>
      </c>
    </row>
    <row r="695" spans="2:15" ht="76.5">
      <c r="B695" s="114" t="s">
        <v>2923</v>
      </c>
      <c r="C695" s="114" t="s">
        <v>3687</v>
      </c>
      <c r="D695" s="115" t="s">
        <v>2924</v>
      </c>
      <c r="E695" s="116">
        <v>7269.1</v>
      </c>
      <c r="F695" s="116">
        <v>5223.3</v>
      </c>
      <c r="G695" s="116">
        <v>3632</v>
      </c>
      <c r="H695" s="116">
        <v>144.2</v>
      </c>
      <c r="I695" s="116">
        <v>2045.8</v>
      </c>
      <c r="J695" s="116">
        <v>989.9</v>
      </c>
      <c r="K695" s="116">
        <v>812.1</v>
      </c>
      <c r="L695" s="116">
        <v>318</v>
      </c>
      <c r="M695" s="116">
        <v>40</v>
      </c>
      <c r="N695" s="116">
        <v>177.8</v>
      </c>
      <c r="O695" s="116">
        <f t="shared" si="10"/>
        <v>8259</v>
      </c>
    </row>
    <row r="696" spans="2:15" ht="63.75">
      <c r="B696" s="106" t="s">
        <v>2925</v>
      </c>
      <c r="C696" s="109"/>
      <c r="D696" s="110" t="s">
        <v>2926</v>
      </c>
      <c r="E696" s="111">
        <v>9000</v>
      </c>
      <c r="F696" s="111">
        <v>3500</v>
      </c>
      <c r="G696" s="111">
        <v>0</v>
      </c>
      <c r="H696" s="111">
        <v>0</v>
      </c>
      <c r="I696" s="111">
        <v>5500</v>
      </c>
      <c r="J696" s="111">
        <v>0</v>
      </c>
      <c r="K696" s="111">
        <v>0</v>
      </c>
      <c r="L696" s="111">
        <v>0</v>
      </c>
      <c r="M696" s="111">
        <v>0</v>
      </c>
      <c r="N696" s="111">
        <v>0</v>
      </c>
      <c r="O696" s="111">
        <f t="shared" si="10"/>
        <v>9000</v>
      </c>
    </row>
    <row r="697" spans="2:15" ht="81">
      <c r="B697" s="109" t="s">
        <v>2927</v>
      </c>
      <c r="C697" s="109"/>
      <c r="D697" s="112" t="s">
        <v>2926</v>
      </c>
      <c r="E697" s="113">
        <v>9000</v>
      </c>
      <c r="F697" s="113">
        <v>3500</v>
      </c>
      <c r="G697" s="113">
        <v>0</v>
      </c>
      <c r="H697" s="113">
        <v>0</v>
      </c>
      <c r="I697" s="113">
        <v>5500</v>
      </c>
      <c r="J697" s="113">
        <v>0</v>
      </c>
      <c r="K697" s="113">
        <v>0</v>
      </c>
      <c r="L697" s="113">
        <v>0</v>
      </c>
      <c r="M697" s="113">
        <v>0</v>
      </c>
      <c r="N697" s="113">
        <v>0</v>
      </c>
      <c r="O697" s="113">
        <f t="shared" si="10"/>
        <v>9000</v>
      </c>
    </row>
    <row r="698" spans="2:15" ht="63.75">
      <c r="B698" s="114" t="s">
        <v>2928</v>
      </c>
      <c r="C698" s="114" t="s">
        <v>133</v>
      </c>
      <c r="D698" s="115" t="s">
        <v>2929</v>
      </c>
      <c r="E698" s="116">
        <v>9000</v>
      </c>
      <c r="F698" s="116">
        <v>3500</v>
      </c>
      <c r="G698" s="116">
        <v>0</v>
      </c>
      <c r="H698" s="116">
        <v>0</v>
      </c>
      <c r="I698" s="116">
        <v>5500</v>
      </c>
      <c r="J698" s="116">
        <v>0</v>
      </c>
      <c r="K698" s="116">
        <v>0</v>
      </c>
      <c r="L698" s="116">
        <v>0</v>
      </c>
      <c r="M698" s="116">
        <v>0</v>
      </c>
      <c r="N698" s="116">
        <v>0</v>
      </c>
      <c r="O698" s="116">
        <f t="shared" si="10"/>
        <v>9000</v>
      </c>
    </row>
    <row r="699" spans="2:15" ht="25.5">
      <c r="B699" s="106" t="s">
        <v>2930</v>
      </c>
      <c r="C699" s="109"/>
      <c r="D699" s="110" t="s">
        <v>2931</v>
      </c>
      <c r="E699" s="111">
        <v>728955.4</v>
      </c>
      <c r="F699" s="111">
        <v>459593.6</v>
      </c>
      <c r="G699" s="111">
        <v>54428.9</v>
      </c>
      <c r="H699" s="111">
        <v>1973.7</v>
      </c>
      <c r="I699" s="111">
        <v>269361.8</v>
      </c>
      <c r="J699" s="111">
        <v>35066.6</v>
      </c>
      <c r="K699" s="111">
        <v>20704.8</v>
      </c>
      <c r="L699" s="111">
        <v>532.5</v>
      </c>
      <c r="M699" s="111">
        <v>242.9</v>
      </c>
      <c r="N699" s="111">
        <v>14361.8</v>
      </c>
      <c r="O699" s="111">
        <f t="shared" si="10"/>
        <v>764022</v>
      </c>
    </row>
    <row r="700" spans="2:15" ht="27">
      <c r="B700" s="109" t="s">
        <v>2932</v>
      </c>
      <c r="C700" s="109"/>
      <c r="D700" s="112" t="s">
        <v>2933</v>
      </c>
      <c r="E700" s="113">
        <v>669979.1</v>
      </c>
      <c r="F700" s="113">
        <v>407017.3</v>
      </c>
      <c r="G700" s="113">
        <v>47514.6</v>
      </c>
      <c r="H700" s="113">
        <v>1950.7</v>
      </c>
      <c r="I700" s="113">
        <v>262961.8</v>
      </c>
      <c r="J700" s="113">
        <v>35066.6</v>
      </c>
      <c r="K700" s="113">
        <v>20704.8</v>
      </c>
      <c r="L700" s="113">
        <v>532.5</v>
      </c>
      <c r="M700" s="113">
        <v>242.9</v>
      </c>
      <c r="N700" s="113">
        <v>14361.8</v>
      </c>
      <c r="O700" s="113">
        <f t="shared" si="10"/>
        <v>705045.7</v>
      </c>
    </row>
    <row r="701" spans="2:15" ht="38.25">
      <c r="B701" s="114" t="s">
        <v>2934</v>
      </c>
      <c r="C701" s="114" t="s">
        <v>1263</v>
      </c>
      <c r="D701" s="115" t="s">
        <v>2935</v>
      </c>
      <c r="E701" s="116">
        <v>16485.7</v>
      </c>
      <c r="F701" s="116">
        <v>15655.5</v>
      </c>
      <c r="G701" s="116">
        <v>8987.5</v>
      </c>
      <c r="H701" s="116">
        <v>493.5</v>
      </c>
      <c r="I701" s="116">
        <v>830.2</v>
      </c>
      <c r="J701" s="116">
        <v>0</v>
      </c>
      <c r="K701" s="116">
        <v>0</v>
      </c>
      <c r="L701" s="116">
        <v>0</v>
      </c>
      <c r="M701" s="116">
        <v>0</v>
      </c>
      <c r="N701" s="116">
        <v>0</v>
      </c>
      <c r="O701" s="116">
        <f t="shared" si="10"/>
        <v>16485.7</v>
      </c>
    </row>
    <row r="702" spans="2:15" ht="25.5">
      <c r="B702" s="114" t="s">
        <v>2936</v>
      </c>
      <c r="C702" s="114" t="s">
        <v>4027</v>
      </c>
      <c r="D702" s="115" t="s">
        <v>2937</v>
      </c>
      <c r="E702" s="116">
        <v>1908.5</v>
      </c>
      <c r="F702" s="116">
        <v>1908.5</v>
      </c>
      <c r="G702" s="116">
        <v>1108.2</v>
      </c>
      <c r="H702" s="116">
        <v>343.3</v>
      </c>
      <c r="I702" s="116">
        <v>0</v>
      </c>
      <c r="J702" s="116">
        <v>409.2</v>
      </c>
      <c r="K702" s="116">
        <v>337.2</v>
      </c>
      <c r="L702" s="116">
        <v>34</v>
      </c>
      <c r="M702" s="116">
        <v>16</v>
      </c>
      <c r="N702" s="116">
        <v>72</v>
      </c>
      <c r="O702" s="116">
        <f t="shared" si="10"/>
        <v>2317.7</v>
      </c>
    </row>
    <row r="703" spans="2:15" ht="38.25">
      <c r="B703" s="114" t="s">
        <v>2938</v>
      </c>
      <c r="C703" s="114" t="s">
        <v>2539</v>
      </c>
      <c r="D703" s="115" t="s">
        <v>2939</v>
      </c>
      <c r="E703" s="116">
        <v>10085.9</v>
      </c>
      <c r="F703" s="116">
        <v>9795.9</v>
      </c>
      <c r="G703" s="116">
        <v>0</v>
      </c>
      <c r="H703" s="116">
        <v>0</v>
      </c>
      <c r="I703" s="116">
        <v>290</v>
      </c>
      <c r="J703" s="116">
        <v>762.8</v>
      </c>
      <c r="K703" s="116">
        <v>682.2</v>
      </c>
      <c r="L703" s="116">
        <v>0</v>
      </c>
      <c r="M703" s="116">
        <v>0</v>
      </c>
      <c r="N703" s="116">
        <v>80.6</v>
      </c>
      <c r="O703" s="116">
        <f t="shared" si="10"/>
        <v>10848.699999999999</v>
      </c>
    </row>
    <row r="704" spans="2:15" ht="38.25">
      <c r="B704" s="114" t="s">
        <v>2940</v>
      </c>
      <c r="C704" s="114" t="s">
        <v>3767</v>
      </c>
      <c r="D704" s="115" t="s">
        <v>2941</v>
      </c>
      <c r="E704" s="116">
        <v>53000.4</v>
      </c>
      <c r="F704" s="116">
        <v>52450.4</v>
      </c>
      <c r="G704" s="116">
        <v>0</v>
      </c>
      <c r="H704" s="116">
        <v>0</v>
      </c>
      <c r="I704" s="116">
        <v>550</v>
      </c>
      <c r="J704" s="116">
        <v>19955</v>
      </c>
      <c r="K704" s="116">
        <v>16310.2</v>
      </c>
      <c r="L704" s="116">
        <v>0</v>
      </c>
      <c r="M704" s="116">
        <v>0</v>
      </c>
      <c r="N704" s="116">
        <v>3644.8</v>
      </c>
      <c r="O704" s="116">
        <f t="shared" si="10"/>
        <v>72955.4</v>
      </c>
    </row>
    <row r="705" spans="2:15" ht="51">
      <c r="B705" s="114" t="s">
        <v>2942</v>
      </c>
      <c r="C705" s="114" t="s">
        <v>159</v>
      </c>
      <c r="D705" s="115" t="s">
        <v>2943</v>
      </c>
      <c r="E705" s="116">
        <v>686.5</v>
      </c>
      <c r="F705" s="116">
        <v>686.5</v>
      </c>
      <c r="G705" s="116">
        <v>150.4</v>
      </c>
      <c r="H705" s="116">
        <v>10.6</v>
      </c>
      <c r="I705" s="116">
        <v>0</v>
      </c>
      <c r="J705" s="116">
        <v>150</v>
      </c>
      <c r="K705" s="116">
        <v>150</v>
      </c>
      <c r="L705" s="116">
        <v>0</v>
      </c>
      <c r="M705" s="116">
        <v>0</v>
      </c>
      <c r="N705" s="116">
        <v>0</v>
      </c>
      <c r="O705" s="116">
        <f t="shared" si="10"/>
        <v>836.5</v>
      </c>
    </row>
    <row r="706" spans="2:15" ht="25.5">
      <c r="B706" s="114" t="s">
        <v>2944</v>
      </c>
      <c r="C706" s="114" t="s">
        <v>2546</v>
      </c>
      <c r="D706" s="115" t="s">
        <v>2945</v>
      </c>
      <c r="E706" s="116">
        <v>249.3</v>
      </c>
      <c r="F706" s="116">
        <v>249.3</v>
      </c>
      <c r="G706" s="116">
        <v>155.4</v>
      </c>
      <c r="H706" s="116">
        <v>24.6</v>
      </c>
      <c r="I706" s="116">
        <v>0</v>
      </c>
      <c r="J706" s="116">
        <v>0</v>
      </c>
      <c r="K706" s="116">
        <v>0</v>
      </c>
      <c r="L706" s="116">
        <v>0</v>
      </c>
      <c r="M706" s="116">
        <v>0</v>
      </c>
      <c r="N706" s="116">
        <v>0</v>
      </c>
      <c r="O706" s="116">
        <f t="shared" si="10"/>
        <v>249.3</v>
      </c>
    </row>
    <row r="707" spans="2:15" ht="25.5">
      <c r="B707" s="114" t="s">
        <v>2946</v>
      </c>
      <c r="C707" s="114" t="s">
        <v>1263</v>
      </c>
      <c r="D707" s="115" t="s">
        <v>2947</v>
      </c>
      <c r="E707" s="116">
        <v>15382.9</v>
      </c>
      <c r="F707" s="116">
        <v>15382.9</v>
      </c>
      <c r="G707" s="116">
        <v>0</v>
      </c>
      <c r="H707" s="116">
        <v>0</v>
      </c>
      <c r="I707" s="116">
        <v>0</v>
      </c>
      <c r="J707" s="116">
        <v>0</v>
      </c>
      <c r="K707" s="116">
        <v>0</v>
      </c>
      <c r="L707" s="116">
        <v>0</v>
      </c>
      <c r="M707" s="116">
        <v>0</v>
      </c>
      <c r="N707" s="116">
        <v>0</v>
      </c>
      <c r="O707" s="116">
        <f t="shared" si="10"/>
        <v>15382.9</v>
      </c>
    </row>
    <row r="708" spans="2:15" ht="38.25">
      <c r="B708" s="114" t="s">
        <v>2948</v>
      </c>
      <c r="C708" s="114" t="s">
        <v>1263</v>
      </c>
      <c r="D708" s="115" t="s">
        <v>2949</v>
      </c>
      <c r="E708" s="116">
        <v>3000</v>
      </c>
      <c r="F708" s="116">
        <v>3000</v>
      </c>
      <c r="G708" s="116">
        <v>0</v>
      </c>
      <c r="H708" s="116">
        <v>0</v>
      </c>
      <c r="I708" s="116">
        <v>0</v>
      </c>
      <c r="J708" s="116">
        <v>0</v>
      </c>
      <c r="K708" s="116">
        <v>0</v>
      </c>
      <c r="L708" s="116">
        <v>0</v>
      </c>
      <c r="M708" s="116">
        <v>0</v>
      </c>
      <c r="N708" s="116">
        <v>0</v>
      </c>
      <c r="O708" s="116">
        <f t="shared" si="10"/>
        <v>3000</v>
      </c>
    </row>
    <row r="709" spans="2:15" ht="63.75">
      <c r="B709" s="114" t="s">
        <v>2950</v>
      </c>
      <c r="C709" s="114" t="s">
        <v>1263</v>
      </c>
      <c r="D709" s="115" t="s">
        <v>3844</v>
      </c>
      <c r="E709" s="116">
        <v>12350</v>
      </c>
      <c r="F709" s="116">
        <v>12350</v>
      </c>
      <c r="G709" s="116">
        <v>0</v>
      </c>
      <c r="H709" s="116">
        <v>0</v>
      </c>
      <c r="I709" s="116">
        <v>0</v>
      </c>
      <c r="J709" s="116">
        <v>0</v>
      </c>
      <c r="K709" s="116">
        <v>0</v>
      </c>
      <c r="L709" s="116">
        <v>0</v>
      </c>
      <c r="M709" s="116">
        <v>0</v>
      </c>
      <c r="N709" s="116">
        <v>0</v>
      </c>
      <c r="O709" s="116">
        <f t="shared" si="10"/>
        <v>12350</v>
      </c>
    </row>
    <row r="710" spans="2:15" ht="38.25">
      <c r="B710" s="114" t="s">
        <v>3845</v>
      </c>
      <c r="C710" s="114" t="s">
        <v>1249</v>
      </c>
      <c r="D710" s="115" t="s">
        <v>3846</v>
      </c>
      <c r="E710" s="116">
        <v>3211.6</v>
      </c>
      <c r="F710" s="116">
        <v>0</v>
      </c>
      <c r="G710" s="116">
        <v>0</v>
      </c>
      <c r="H710" s="116">
        <v>0</v>
      </c>
      <c r="I710" s="116">
        <v>3211.6</v>
      </c>
      <c r="J710" s="116">
        <v>179</v>
      </c>
      <c r="K710" s="116">
        <v>0</v>
      </c>
      <c r="L710" s="116">
        <v>0</v>
      </c>
      <c r="M710" s="116">
        <v>0</v>
      </c>
      <c r="N710" s="116">
        <v>179</v>
      </c>
      <c r="O710" s="116">
        <f t="shared" si="10"/>
        <v>3390.6</v>
      </c>
    </row>
    <row r="711" spans="2:15" ht="25.5">
      <c r="B711" s="114" t="s">
        <v>3847</v>
      </c>
      <c r="C711" s="114" t="s">
        <v>3800</v>
      </c>
      <c r="D711" s="115" t="s">
        <v>3848</v>
      </c>
      <c r="E711" s="116">
        <v>100714.7</v>
      </c>
      <c r="F711" s="116">
        <v>79414.7</v>
      </c>
      <c r="G711" s="116">
        <v>34528.1</v>
      </c>
      <c r="H711" s="116">
        <v>675</v>
      </c>
      <c r="I711" s="116">
        <v>21300</v>
      </c>
      <c r="J711" s="116">
        <v>0</v>
      </c>
      <c r="K711" s="116">
        <v>0</v>
      </c>
      <c r="L711" s="116">
        <v>0</v>
      </c>
      <c r="M711" s="116">
        <v>0</v>
      </c>
      <c r="N711" s="116">
        <v>0</v>
      </c>
      <c r="O711" s="116">
        <f aca="true" t="shared" si="11" ref="O711:O774">J711+E711</f>
        <v>100714.7</v>
      </c>
    </row>
    <row r="712" spans="2:15" ht="25.5">
      <c r="B712" s="114" t="s">
        <v>3849</v>
      </c>
      <c r="C712" s="114" t="s">
        <v>4024</v>
      </c>
      <c r="D712" s="115" t="s">
        <v>3850</v>
      </c>
      <c r="E712" s="116">
        <v>282.7</v>
      </c>
      <c r="F712" s="116">
        <v>262.7</v>
      </c>
      <c r="G712" s="116">
        <v>92.1</v>
      </c>
      <c r="H712" s="116">
        <v>22.7</v>
      </c>
      <c r="I712" s="116">
        <v>20</v>
      </c>
      <c r="J712" s="116">
        <v>0</v>
      </c>
      <c r="K712" s="116">
        <v>0</v>
      </c>
      <c r="L712" s="116">
        <v>0</v>
      </c>
      <c r="M712" s="116">
        <v>0</v>
      </c>
      <c r="N712" s="116">
        <v>0</v>
      </c>
      <c r="O712" s="116">
        <f t="shared" si="11"/>
        <v>282.7</v>
      </c>
    </row>
    <row r="713" spans="2:15" ht="25.5">
      <c r="B713" s="114" t="s">
        <v>3851</v>
      </c>
      <c r="C713" s="114" t="s">
        <v>3800</v>
      </c>
      <c r="D713" s="115" t="s">
        <v>3852</v>
      </c>
      <c r="E713" s="116">
        <v>3299.7</v>
      </c>
      <c r="F713" s="116">
        <v>3249.7</v>
      </c>
      <c r="G713" s="116">
        <v>1403.5</v>
      </c>
      <c r="H713" s="116">
        <v>102.5</v>
      </c>
      <c r="I713" s="116">
        <v>50</v>
      </c>
      <c r="J713" s="116">
        <v>0</v>
      </c>
      <c r="K713" s="116">
        <v>0</v>
      </c>
      <c r="L713" s="116">
        <v>0</v>
      </c>
      <c r="M713" s="116">
        <v>0</v>
      </c>
      <c r="N713" s="116">
        <v>0</v>
      </c>
      <c r="O713" s="116">
        <f t="shared" si="11"/>
        <v>3299.7</v>
      </c>
    </row>
    <row r="714" spans="2:15" ht="38.25">
      <c r="B714" s="114" t="s">
        <v>3853</v>
      </c>
      <c r="C714" s="114" t="s">
        <v>3800</v>
      </c>
      <c r="D714" s="115" t="s">
        <v>3854</v>
      </c>
      <c r="E714" s="116">
        <v>95789.3</v>
      </c>
      <c r="F714" s="116">
        <v>3789.3</v>
      </c>
      <c r="G714" s="116">
        <v>0</v>
      </c>
      <c r="H714" s="116">
        <v>0</v>
      </c>
      <c r="I714" s="116">
        <v>92000</v>
      </c>
      <c r="J714" s="116">
        <v>0</v>
      </c>
      <c r="K714" s="116">
        <v>0</v>
      </c>
      <c r="L714" s="116">
        <v>0</v>
      </c>
      <c r="M714" s="116">
        <v>0</v>
      </c>
      <c r="N714" s="116">
        <v>0</v>
      </c>
      <c r="O714" s="116">
        <f t="shared" si="11"/>
        <v>95789.3</v>
      </c>
    </row>
    <row r="715" spans="2:15" ht="38.25">
      <c r="B715" s="114" t="s">
        <v>3855</v>
      </c>
      <c r="C715" s="114" t="s">
        <v>3800</v>
      </c>
      <c r="D715" s="115" t="s">
        <v>3856</v>
      </c>
      <c r="E715" s="116">
        <v>32850.3</v>
      </c>
      <c r="F715" s="116">
        <v>32850.3</v>
      </c>
      <c r="G715" s="116">
        <v>0</v>
      </c>
      <c r="H715" s="116">
        <v>0</v>
      </c>
      <c r="I715" s="116">
        <v>0</v>
      </c>
      <c r="J715" s="116">
        <v>0</v>
      </c>
      <c r="K715" s="116">
        <v>0</v>
      </c>
      <c r="L715" s="116">
        <v>0</v>
      </c>
      <c r="M715" s="116">
        <v>0</v>
      </c>
      <c r="N715" s="116">
        <v>0</v>
      </c>
      <c r="O715" s="116">
        <f t="shared" si="11"/>
        <v>32850.3</v>
      </c>
    </row>
    <row r="716" spans="2:15" ht="25.5">
      <c r="B716" s="114" t="s">
        <v>3857</v>
      </c>
      <c r="C716" s="114" t="s">
        <v>3800</v>
      </c>
      <c r="D716" s="115" t="s">
        <v>3858</v>
      </c>
      <c r="E716" s="116">
        <v>20000</v>
      </c>
      <c r="F716" s="116">
        <v>0</v>
      </c>
      <c r="G716" s="116">
        <v>0</v>
      </c>
      <c r="H716" s="116">
        <v>0</v>
      </c>
      <c r="I716" s="116">
        <v>20000</v>
      </c>
      <c r="J716" s="116">
        <v>0</v>
      </c>
      <c r="K716" s="116">
        <v>0</v>
      </c>
      <c r="L716" s="116">
        <v>0</v>
      </c>
      <c r="M716" s="116">
        <v>0</v>
      </c>
      <c r="N716" s="116">
        <v>0</v>
      </c>
      <c r="O716" s="116">
        <f t="shared" si="11"/>
        <v>20000</v>
      </c>
    </row>
    <row r="717" spans="2:15" ht="63.75">
      <c r="B717" s="114" t="s">
        <v>2375</v>
      </c>
      <c r="C717" s="114" t="s">
        <v>3800</v>
      </c>
      <c r="D717" s="115" t="s">
        <v>2376</v>
      </c>
      <c r="E717" s="116">
        <v>3000</v>
      </c>
      <c r="F717" s="116">
        <v>3000</v>
      </c>
      <c r="G717" s="116">
        <v>0</v>
      </c>
      <c r="H717" s="116">
        <v>0</v>
      </c>
      <c r="I717" s="116">
        <v>0</v>
      </c>
      <c r="J717" s="116">
        <v>0</v>
      </c>
      <c r="K717" s="116">
        <v>0</v>
      </c>
      <c r="L717" s="116">
        <v>0</v>
      </c>
      <c r="M717" s="116">
        <v>0</v>
      </c>
      <c r="N717" s="116">
        <v>0</v>
      </c>
      <c r="O717" s="116">
        <f t="shared" si="11"/>
        <v>3000</v>
      </c>
    </row>
    <row r="718" spans="2:15" ht="38.25">
      <c r="B718" s="114" t="s">
        <v>2377</v>
      </c>
      <c r="C718" s="114" t="s">
        <v>3800</v>
      </c>
      <c r="D718" s="115" t="s">
        <v>2378</v>
      </c>
      <c r="E718" s="116">
        <v>121000</v>
      </c>
      <c r="F718" s="116">
        <v>121000</v>
      </c>
      <c r="G718" s="116">
        <v>0</v>
      </c>
      <c r="H718" s="116">
        <v>0</v>
      </c>
      <c r="I718" s="116">
        <v>0</v>
      </c>
      <c r="J718" s="116">
        <v>0</v>
      </c>
      <c r="K718" s="116">
        <v>0</v>
      </c>
      <c r="L718" s="116">
        <v>0</v>
      </c>
      <c r="M718" s="116">
        <v>0</v>
      </c>
      <c r="N718" s="116">
        <v>0</v>
      </c>
      <c r="O718" s="116">
        <f t="shared" si="11"/>
        <v>121000</v>
      </c>
    </row>
    <row r="719" spans="2:15" ht="38.25">
      <c r="B719" s="114" t="s">
        <v>2379</v>
      </c>
      <c r="C719" s="114" t="s">
        <v>3800</v>
      </c>
      <c r="D719" s="115" t="s">
        <v>2380</v>
      </c>
      <c r="E719" s="116">
        <v>13443.9</v>
      </c>
      <c r="F719" s="116">
        <v>13333.9</v>
      </c>
      <c r="G719" s="116">
        <v>324.9</v>
      </c>
      <c r="H719" s="116">
        <v>119.6</v>
      </c>
      <c r="I719" s="116">
        <v>110</v>
      </c>
      <c r="J719" s="116">
        <v>0</v>
      </c>
      <c r="K719" s="116">
        <v>0</v>
      </c>
      <c r="L719" s="116">
        <v>0</v>
      </c>
      <c r="M719" s="116">
        <v>0</v>
      </c>
      <c r="N719" s="116">
        <v>0</v>
      </c>
      <c r="O719" s="116">
        <f t="shared" si="11"/>
        <v>13443.9</v>
      </c>
    </row>
    <row r="720" spans="2:15" ht="38.25">
      <c r="B720" s="114" t="s">
        <v>2381</v>
      </c>
      <c r="C720" s="114" t="s">
        <v>4027</v>
      </c>
      <c r="D720" s="115" t="s">
        <v>2382</v>
      </c>
      <c r="E720" s="116">
        <v>33137.7</v>
      </c>
      <c r="F720" s="116">
        <v>33137.7</v>
      </c>
      <c r="G720" s="116">
        <v>764.5</v>
      </c>
      <c r="H720" s="116">
        <v>158.9</v>
      </c>
      <c r="I720" s="116">
        <v>0</v>
      </c>
      <c r="J720" s="116">
        <v>3255.2</v>
      </c>
      <c r="K720" s="116">
        <v>2925.2</v>
      </c>
      <c r="L720" s="116">
        <v>498.5</v>
      </c>
      <c r="M720" s="116">
        <v>226.9</v>
      </c>
      <c r="N720" s="116">
        <v>330</v>
      </c>
      <c r="O720" s="116">
        <f t="shared" si="11"/>
        <v>36392.899999999994</v>
      </c>
    </row>
    <row r="721" spans="2:15" ht="38.25">
      <c r="B721" s="114" t="s">
        <v>2383</v>
      </c>
      <c r="C721" s="114" t="s">
        <v>2599</v>
      </c>
      <c r="D721" s="115" t="s">
        <v>2384</v>
      </c>
      <c r="E721" s="116">
        <v>5900</v>
      </c>
      <c r="F721" s="116">
        <v>5500</v>
      </c>
      <c r="G721" s="116">
        <v>0</v>
      </c>
      <c r="H721" s="116">
        <v>0</v>
      </c>
      <c r="I721" s="116">
        <v>400</v>
      </c>
      <c r="J721" s="116">
        <v>355.4</v>
      </c>
      <c r="K721" s="116">
        <v>300</v>
      </c>
      <c r="L721" s="116">
        <v>0</v>
      </c>
      <c r="M721" s="116">
        <v>0</v>
      </c>
      <c r="N721" s="116">
        <v>55.4</v>
      </c>
      <c r="O721" s="116">
        <f t="shared" si="11"/>
        <v>6255.4</v>
      </c>
    </row>
    <row r="722" spans="2:15" ht="63.75">
      <c r="B722" s="114" t="s">
        <v>2385</v>
      </c>
      <c r="C722" s="114" t="s">
        <v>2599</v>
      </c>
      <c r="D722" s="115" t="s">
        <v>2280</v>
      </c>
      <c r="E722" s="116">
        <v>123200</v>
      </c>
      <c r="F722" s="116">
        <v>0</v>
      </c>
      <c r="G722" s="116">
        <v>0</v>
      </c>
      <c r="H722" s="116">
        <v>0</v>
      </c>
      <c r="I722" s="116">
        <v>123200</v>
      </c>
      <c r="J722" s="116">
        <v>0</v>
      </c>
      <c r="K722" s="116">
        <v>0</v>
      </c>
      <c r="L722" s="116">
        <v>0</v>
      </c>
      <c r="M722" s="116">
        <v>0</v>
      </c>
      <c r="N722" s="116">
        <v>0</v>
      </c>
      <c r="O722" s="116">
        <f t="shared" si="11"/>
        <v>123200</v>
      </c>
    </row>
    <row r="723" spans="2:15" ht="25.5">
      <c r="B723" s="114" t="s">
        <v>2281</v>
      </c>
      <c r="C723" s="114" t="s">
        <v>1263</v>
      </c>
      <c r="D723" s="115" t="s">
        <v>2282</v>
      </c>
      <c r="E723" s="116">
        <v>1000</v>
      </c>
      <c r="F723" s="116">
        <v>0</v>
      </c>
      <c r="G723" s="116">
        <v>0</v>
      </c>
      <c r="H723" s="116">
        <v>0</v>
      </c>
      <c r="I723" s="116">
        <v>1000</v>
      </c>
      <c r="J723" s="116">
        <v>0</v>
      </c>
      <c r="K723" s="116">
        <v>0</v>
      </c>
      <c r="L723" s="116">
        <v>0</v>
      </c>
      <c r="M723" s="116">
        <v>0</v>
      </c>
      <c r="N723" s="116">
        <v>0</v>
      </c>
      <c r="O723" s="116">
        <f t="shared" si="11"/>
        <v>1000</v>
      </c>
    </row>
    <row r="724" spans="2:15" ht="25.5">
      <c r="B724" s="114" t="s">
        <v>2283</v>
      </c>
      <c r="C724" s="114" t="s">
        <v>4027</v>
      </c>
      <c r="D724" s="115" t="s">
        <v>2284</v>
      </c>
      <c r="E724" s="116">
        <v>0</v>
      </c>
      <c r="F724" s="116">
        <v>0</v>
      </c>
      <c r="G724" s="116">
        <v>0</v>
      </c>
      <c r="H724" s="116">
        <v>0</v>
      </c>
      <c r="I724" s="116">
        <v>0</v>
      </c>
      <c r="J724" s="116">
        <v>10000</v>
      </c>
      <c r="K724" s="116">
        <v>0</v>
      </c>
      <c r="L724" s="116">
        <v>0</v>
      </c>
      <c r="M724" s="116">
        <v>0</v>
      </c>
      <c r="N724" s="116">
        <v>10000</v>
      </c>
      <c r="O724" s="116">
        <f t="shared" si="11"/>
        <v>10000</v>
      </c>
    </row>
    <row r="725" spans="2:15" ht="27">
      <c r="B725" s="109" t="s">
        <v>2285</v>
      </c>
      <c r="C725" s="109"/>
      <c r="D725" s="112" t="s">
        <v>2286</v>
      </c>
      <c r="E725" s="113">
        <v>3000</v>
      </c>
      <c r="F725" s="113">
        <v>3000</v>
      </c>
      <c r="G725" s="113">
        <v>0</v>
      </c>
      <c r="H725" s="113">
        <v>0</v>
      </c>
      <c r="I725" s="113">
        <v>0</v>
      </c>
      <c r="J725" s="113">
        <v>0</v>
      </c>
      <c r="K725" s="113">
        <v>0</v>
      </c>
      <c r="L725" s="113">
        <v>0</v>
      </c>
      <c r="M725" s="113">
        <v>0</v>
      </c>
      <c r="N725" s="113">
        <v>0</v>
      </c>
      <c r="O725" s="113">
        <f t="shared" si="11"/>
        <v>3000</v>
      </c>
    </row>
    <row r="726" spans="2:15" ht="38.25">
      <c r="B726" s="114" t="s">
        <v>2287</v>
      </c>
      <c r="C726" s="114" t="s">
        <v>1263</v>
      </c>
      <c r="D726" s="115" t="s">
        <v>2288</v>
      </c>
      <c r="E726" s="116">
        <v>3000</v>
      </c>
      <c r="F726" s="116">
        <v>3000</v>
      </c>
      <c r="G726" s="116">
        <v>0</v>
      </c>
      <c r="H726" s="116">
        <v>0</v>
      </c>
      <c r="I726" s="116">
        <v>0</v>
      </c>
      <c r="J726" s="116">
        <v>0</v>
      </c>
      <c r="K726" s="116">
        <v>0</v>
      </c>
      <c r="L726" s="116">
        <v>0</v>
      </c>
      <c r="M726" s="116">
        <v>0</v>
      </c>
      <c r="N726" s="116">
        <v>0</v>
      </c>
      <c r="O726" s="116">
        <f t="shared" si="11"/>
        <v>3000</v>
      </c>
    </row>
    <row r="727" spans="2:15" ht="27">
      <c r="B727" s="109" t="s">
        <v>2289</v>
      </c>
      <c r="C727" s="109"/>
      <c r="D727" s="112" t="s">
        <v>2290</v>
      </c>
      <c r="E727" s="113">
        <v>52207.2</v>
      </c>
      <c r="F727" s="113">
        <v>45807.2</v>
      </c>
      <c r="G727" s="113">
        <v>6914.3</v>
      </c>
      <c r="H727" s="113">
        <v>23</v>
      </c>
      <c r="I727" s="113">
        <v>6400</v>
      </c>
      <c r="J727" s="113">
        <v>0</v>
      </c>
      <c r="K727" s="113">
        <v>0</v>
      </c>
      <c r="L727" s="113">
        <v>0</v>
      </c>
      <c r="M727" s="113">
        <v>0</v>
      </c>
      <c r="N727" s="113">
        <v>0</v>
      </c>
      <c r="O727" s="113">
        <f t="shared" si="11"/>
        <v>52207.2</v>
      </c>
    </row>
    <row r="728" spans="2:15" ht="25.5">
      <c r="B728" s="114" t="s">
        <v>2291</v>
      </c>
      <c r="C728" s="114" t="s">
        <v>3800</v>
      </c>
      <c r="D728" s="115" t="s">
        <v>2292</v>
      </c>
      <c r="E728" s="116">
        <v>37595.2</v>
      </c>
      <c r="F728" s="116">
        <v>36195.2</v>
      </c>
      <c r="G728" s="116">
        <v>6914.3</v>
      </c>
      <c r="H728" s="116">
        <v>23</v>
      </c>
      <c r="I728" s="116">
        <v>1400</v>
      </c>
      <c r="J728" s="116">
        <v>0</v>
      </c>
      <c r="K728" s="116">
        <v>0</v>
      </c>
      <c r="L728" s="116">
        <v>0</v>
      </c>
      <c r="M728" s="116">
        <v>0</v>
      </c>
      <c r="N728" s="116">
        <v>0</v>
      </c>
      <c r="O728" s="116">
        <f t="shared" si="11"/>
        <v>37595.2</v>
      </c>
    </row>
    <row r="729" spans="2:15" ht="38.25">
      <c r="B729" s="114" t="s">
        <v>2293</v>
      </c>
      <c r="C729" s="114" t="s">
        <v>3800</v>
      </c>
      <c r="D729" s="115" t="s">
        <v>2294</v>
      </c>
      <c r="E729" s="116">
        <v>3184.5</v>
      </c>
      <c r="F729" s="116">
        <v>3184.5</v>
      </c>
      <c r="G729" s="116">
        <v>0</v>
      </c>
      <c r="H729" s="116">
        <v>0</v>
      </c>
      <c r="I729" s="116">
        <v>0</v>
      </c>
      <c r="J729" s="116">
        <v>0</v>
      </c>
      <c r="K729" s="116">
        <v>0</v>
      </c>
      <c r="L729" s="116">
        <v>0</v>
      </c>
      <c r="M729" s="116">
        <v>0</v>
      </c>
      <c r="N729" s="116">
        <v>0</v>
      </c>
      <c r="O729" s="116">
        <f t="shared" si="11"/>
        <v>3184.5</v>
      </c>
    </row>
    <row r="730" spans="2:15" ht="25.5">
      <c r="B730" s="114" t="s">
        <v>2295</v>
      </c>
      <c r="C730" s="114" t="s">
        <v>3800</v>
      </c>
      <c r="D730" s="115" t="s">
        <v>2296</v>
      </c>
      <c r="E730" s="116">
        <v>11427.5</v>
      </c>
      <c r="F730" s="116">
        <v>6427.5</v>
      </c>
      <c r="G730" s="116">
        <v>0</v>
      </c>
      <c r="H730" s="116">
        <v>0</v>
      </c>
      <c r="I730" s="116">
        <v>5000</v>
      </c>
      <c r="J730" s="116">
        <v>0</v>
      </c>
      <c r="K730" s="116">
        <v>0</v>
      </c>
      <c r="L730" s="116">
        <v>0</v>
      </c>
      <c r="M730" s="116">
        <v>0</v>
      </c>
      <c r="N730" s="116">
        <v>0</v>
      </c>
      <c r="O730" s="116">
        <f t="shared" si="11"/>
        <v>11427.5</v>
      </c>
    </row>
    <row r="731" spans="2:15" ht="40.5">
      <c r="B731" s="109" t="s">
        <v>2297</v>
      </c>
      <c r="C731" s="109"/>
      <c r="D731" s="112" t="s">
        <v>2298</v>
      </c>
      <c r="E731" s="113">
        <v>3769.1</v>
      </c>
      <c r="F731" s="113">
        <v>3769.1</v>
      </c>
      <c r="G731" s="113">
        <v>0</v>
      </c>
      <c r="H731" s="113">
        <v>0</v>
      </c>
      <c r="I731" s="113">
        <v>0</v>
      </c>
      <c r="J731" s="113">
        <v>0</v>
      </c>
      <c r="K731" s="113">
        <v>0</v>
      </c>
      <c r="L731" s="113">
        <v>0</v>
      </c>
      <c r="M731" s="113">
        <v>0</v>
      </c>
      <c r="N731" s="113">
        <v>0</v>
      </c>
      <c r="O731" s="113">
        <f t="shared" si="11"/>
        <v>3769.1</v>
      </c>
    </row>
    <row r="732" spans="2:15" ht="63.75">
      <c r="B732" s="114" t="s">
        <v>2299</v>
      </c>
      <c r="C732" s="114" t="s">
        <v>1263</v>
      </c>
      <c r="D732" s="115" t="s">
        <v>2300</v>
      </c>
      <c r="E732" s="116">
        <v>3769.1</v>
      </c>
      <c r="F732" s="116">
        <v>3769.1</v>
      </c>
      <c r="G732" s="116">
        <v>0</v>
      </c>
      <c r="H732" s="116">
        <v>0</v>
      </c>
      <c r="I732" s="116">
        <v>0</v>
      </c>
      <c r="J732" s="116">
        <v>0</v>
      </c>
      <c r="K732" s="116">
        <v>0</v>
      </c>
      <c r="L732" s="116">
        <v>0</v>
      </c>
      <c r="M732" s="116">
        <v>0</v>
      </c>
      <c r="N732" s="116">
        <v>0</v>
      </c>
      <c r="O732" s="116">
        <f t="shared" si="11"/>
        <v>3769.1</v>
      </c>
    </row>
    <row r="733" spans="2:15" ht="38.25">
      <c r="B733" s="106" t="s">
        <v>2301</v>
      </c>
      <c r="C733" s="109"/>
      <c r="D733" s="110" t="s">
        <v>2302</v>
      </c>
      <c r="E733" s="111">
        <v>103000</v>
      </c>
      <c r="F733" s="111">
        <v>79263</v>
      </c>
      <c r="G733" s="111">
        <v>0</v>
      </c>
      <c r="H733" s="111">
        <v>0</v>
      </c>
      <c r="I733" s="111">
        <v>23737</v>
      </c>
      <c r="J733" s="111">
        <v>0</v>
      </c>
      <c r="K733" s="111">
        <v>0</v>
      </c>
      <c r="L733" s="111">
        <v>0</v>
      </c>
      <c r="M733" s="111">
        <v>0</v>
      </c>
      <c r="N733" s="111">
        <v>0</v>
      </c>
      <c r="O733" s="111">
        <f t="shared" si="11"/>
        <v>103000</v>
      </c>
    </row>
    <row r="734" spans="2:15" ht="40.5">
      <c r="B734" s="109" t="s">
        <v>2303</v>
      </c>
      <c r="C734" s="109"/>
      <c r="D734" s="112" t="s">
        <v>2302</v>
      </c>
      <c r="E734" s="113">
        <v>103000</v>
      </c>
      <c r="F734" s="113">
        <v>79263</v>
      </c>
      <c r="G734" s="113">
        <v>0</v>
      </c>
      <c r="H734" s="113">
        <v>0</v>
      </c>
      <c r="I734" s="113">
        <v>23737</v>
      </c>
      <c r="J734" s="113">
        <v>0</v>
      </c>
      <c r="K734" s="113">
        <v>0</v>
      </c>
      <c r="L734" s="113">
        <v>0</v>
      </c>
      <c r="M734" s="113">
        <v>0</v>
      </c>
      <c r="N734" s="113">
        <v>0</v>
      </c>
      <c r="O734" s="113">
        <f t="shared" si="11"/>
        <v>103000</v>
      </c>
    </row>
    <row r="735" spans="2:15" ht="140.25">
      <c r="B735" s="114" t="s">
        <v>2304</v>
      </c>
      <c r="C735" s="114" t="s">
        <v>133</v>
      </c>
      <c r="D735" s="119" t="s">
        <v>3638</v>
      </c>
      <c r="E735" s="116">
        <v>50000</v>
      </c>
      <c r="F735" s="116">
        <v>50000</v>
      </c>
      <c r="G735" s="116">
        <v>0</v>
      </c>
      <c r="H735" s="116">
        <v>0</v>
      </c>
      <c r="I735" s="116">
        <v>0</v>
      </c>
      <c r="J735" s="116">
        <v>0</v>
      </c>
      <c r="K735" s="116">
        <v>0</v>
      </c>
      <c r="L735" s="116">
        <v>0</v>
      </c>
      <c r="M735" s="116">
        <v>0</v>
      </c>
      <c r="N735" s="116">
        <v>0</v>
      </c>
      <c r="O735" s="116">
        <f t="shared" si="11"/>
        <v>50000</v>
      </c>
    </row>
    <row r="736" spans="2:15" ht="63.75">
      <c r="B736" s="114" t="s">
        <v>2305</v>
      </c>
      <c r="C736" s="114" t="s">
        <v>133</v>
      </c>
      <c r="D736" s="115" t="s">
        <v>2306</v>
      </c>
      <c r="E736" s="116">
        <v>25000</v>
      </c>
      <c r="F736" s="116">
        <v>25000</v>
      </c>
      <c r="G736" s="116">
        <v>0</v>
      </c>
      <c r="H736" s="116">
        <v>0</v>
      </c>
      <c r="I736" s="116">
        <v>0</v>
      </c>
      <c r="J736" s="116">
        <v>0</v>
      </c>
      <c r="K736" s="116">
        <v>0</v>
      </c>
      <c r="L736" s="116">
        <v>0</v>
      </c>
      <c r="M736" s="116">
        <v>0</v>
      </c>
      <c r="N736" s="116">
        <v>0</v>
      </c>
      <c r="O736" s="116">
        <f t="shared" si="11"/>
        <v>25000</v>
      </c>
    </row>
    <row r="737" spans="2:15" ht="51">
      <c r="B737" s="114" t="s">
        <v>2307</v>
      </c>
      <c r="C737" s="114" t="s">
        <v>133</v>
      </c>
      <c r="D737" s="115" t="s">
        <v>2308</v>
      </c>
      <c r="E737" s="116">
        <v>28000</v>
      </c>
      <c r="F737" s="116">
        <v>4263</v>
      </c>
      <c r="G737" s="116">
        <v>0</v>
      </c>
      <c r="H737" s="116">
        <v>0</v>
      </c>
      <c r="I737" s="116">
        <v>23737</v>
      </c>
      <c r="J737" s="116">
        <v>0</v>
      </c>
      <c r="K737" s="116">
        <v>0</v>
      </c>
      <c r="L737" s="116">
        <v>0</v>
      </c>
      <c r="M737" s="116">
        <v>0</v>
      </c>
      <c r="N737" s="116">
        <v>0</v>
      </c>
      <c r="O737" s="116">
        <f t="shared" si="11"/>
        <v>28000</v>
      </c>
    </row>
    <row r="738" spans="2:15" ht="13.5">
      <c r="B738" s="106" t="s">
        <v>2309</v>
      </c>
      <c r="C738" s="109"/>
      <c r="D738" s="110" t="s">
        <v>2310</v>
      </c>
      <c r="E738" s="111">
        <v>28461657.8</v>
      </c>
      <c r="F738" s="111">
        <v>27693932.7</v>
      </c>
      <c r="G738" s="111">
        <v>3468427.1</v>
      </c>
      <c r="H738" s="111">
        <v>136453.8</v>
      </c>
      <c r="I738" s="111">
        <v>767725.1</v>
      </c>
      <c r="J738" s="111">
        <v>5109065.6</v>
      </c>
      <c r="K738" s="111">
        <v>5013405.2</v>
      </c>
      <c r="L738" s="111">
        <v>3523.2</v>
      </c>
      <c r="M738" s="111">
        <v>1430.7</v>
      </c>
      <c r="N738" s="111">
        <v>95660.4</v>
      </c>
      <c r="O738" s="111">
        <f t="shared" si="11"/>
        <v>33570723.4</v>
      </c>
    </row>
    <row r="739" spans="2:15" ht="27">
      <c r="B739" s="109" t="s">
        <v>2311</v>
      </c>
      <c r="C739" s="109"/>
      <c r="D739" s="112" t="s">
        <v>2312</v>
      </c>
      <c r="E739" s="113">
        <v>7372788.5</v>
      </c>
      <c r="F739" s="113">
        <v>6924268.399999999</v>
      </c>
      <c r="G739" s="113">
        <v>478169.4</v>
      </c>
      <c r="H739" s="113">
        <v>22129.8</v>
      </c>
      <c r="I739" s="113">
        <v>448520.1</v>
      </c>
      <c r="J739" s="113">
        <v>66268.8</v>
      </c>
      <c r="K739" s="113">
        <v>37700.6</v>
      </c>
      <c r="L739" s="113">
        <v>2102.5</v>
      </c>
      <c r="M739" s="113">
        <v>418.7</v>
      </c>
      <c r="N739" s="113">
        <v>28568.2</v>
      </c>
      <c r="O739" s="113">
        <f t="shared" si="11"/>
        <v>7439057.3</v>
      </c>
    </row>
    <row r="740" spans="2:15" ht="25.5">
      <c r="B740" s="114" t="s">
        <v>2313</v>
      </c>
      <c r="C740" s="114" t="s">
        <v>3863</v>
      </c>
      <c r="D740" s="115" t="s">
        <v>2314</v>
      </c>
      <c r="E740" s="116">
        <v>1055250.5</v>
      </c>
      <c r="F740" s="116">
        <v>765656.9</v>
      </c>
      <c r="G740" s="116">
        <v>476070.4</v>
      </c>
      <c r="H740" s="116">
        <v>21466</v>
      </c>
      <c r="I740" s="116">
        <v>289593.6</v>
      </c>
      <c r="J740" s="116">
        <v>2872.9</v>
      </c>
      <c r="K740" s="116">
        <v>2223</v>
      </c>
      <c r="L740" s="116">
        <v>38</v>
      </c>
      <c r="M740" s="116">
        <v>350.2</v>
      </c>
      <c r="N740" s="116">
        <v>649.9</v>
      </c>
      <c r="O740" s="116">
        <f t="shared" si="11"/>
        <v>1058123.4</v>
      </c>
    </row>
    <row r="741" spans="2:15" ht="38.25">
      <c r="B741" s="114" t="s">
        <v>2315</v>
      </c>
      <c r="C741" s="114" t="s">
        <v>3863</v>
      </c>
      <c r="D741" s="115" t="s">
        <v>2316</v>
      </c>
      <c r="E741" s="116">
        <v>144106.1</v>
      </c>
      <c r="F741" s="116">
        <v>41901.1</v>
      </c>
      <c r="G741" s="116">
        <v>0</v>
      </c>
      <c r="H741" s="116">
        <v>0</v>
      </c>
      <c r="I741" s="116">
        <v>102205</v>
      </c>
      <c r="J741" s="116">
        <v>0</v>
      </c>
      <c r="K741" s="116">
        <v>0</v>
      </c>
      <c r="L741" s="116">
        <v>0</v>
      </c>
      <c r="M741" s="116">
        <v>0</v>
      </c>
      <c r="N741" s="116">
        <v>0</v>
      </c>
      <c r="O741" s="116">
        <f t="shared" si="11"/>
        <v>144106.1</v>
      </c>
    </row>
    <row r="742" spans="2:15" ht="25.5">
      <c r="B742" s="114" t="s">
        <v>2317</v>
      </c>
      <c r="C742" s="114" t="s">
        <v>156</v>
      </c>
      <c r="D742" s="115" t="s">
        <v>2318</v>
      </c>
      <c r="E742" s="116">
        <v>18119.5</v>
      </c>
      <c r="F742" s="116">
        <v>0</v>
      </c>
      <c r="G742" s="116">
        <v>0</v>
      </c>
      <c r="H742" s="116">
        <v>0</v>
      </c>
      <c r="I742" s="116">
        <v>18119.5</v>
      </c>
      <c r="J742" s="116">
        <v>0</v>
      </c>
      <c r="K742" s="116">
        <v>0</v>
      </c>
      <c r="L742" s="116">
        <v>0</v>
      </c>
      <c r="M742" s="116">
        <v>0</v>
      </c>
      <c r="N742" s="116">
        <v>0</v>
      </c>
      <c r="O742" s="116">
        <f t="shared" si="11"/>
        <v>18119.5</v>
      </c>
    </row>
    <row r="743" spans="2:15" ht="38.25">
      <c r="B743" s="114" t="s">
        <v>2319</v>
      </c>
      <c r="C743" s="114" t="s">
        <v>2539</v>
      </c>
      <c r="D743" s="115" t="s">
        <v>2320</v>
      </c>
      <c r="E743" s="116">
        <v>3483.8</v>
      </c>
      <c r="F743" s="116">
        <v>3000.3</v>
      </c>
      <c r="G743" s="116">
        <v>0</v>
      </c>
      <c r="H743" s="116">
        <v>0</v>
      </c>
      <c r="I743" s="116">
        <v>483.5</v>
      </c>
      <c r="J743" s="116">
        <v>1131.6</v>
      </c>
      <c r="K743" s="116">
        <v>1122.8</v>
      </c>
      <c r="L743" s="116">
        <v>0</v>
      </c>
      <c r="M743" s="116">
        <v>0</v>
      </c>
      <c r="N743" s="116">
        <v>8.8</v>
      </c>
      <c r="O743" s="116">
        <f t="shared" si="11"/>
        <v>4615.4</v>
      </c>
    </row>
    <row r="744" spans="2:15" ht="38.25">
      <c r="B744" s="114" t="s">
        <v>2321</v>
      </c>
      <c r="C744" s="114" t="s">
        <v>3767</v>
      </c>
      <c r="D744" s="115" t="s">
        <v>2322</v>
      </c>
      <c r="E744" s="116">
        <v>41792.2</v>
      </c>
      <c r="F744" s="116">
        <v>36792.2</v>
      </c>
      <c r="G744" s="116">
        <v>0</v>
      </c>
      <c r="H744" s="116">
        <v>0</v>
      </c>
      <c r="I744" s="116">
        <v>5000</v>
      </c>
      <c r="J744" s="116">
        <v>15791.4</v>
      </c>
      <c r="K744" s="116">
        <v>13911.7</v>
      </c>
      <c r="L744" s="116">
        <v>0</v>
      </c>
      <c r="M744" s="116">
        <v>0</v>
      </c>
      <c r="N744" s="116">
        <v>1879.7</v>
      </c>
      <c r="O744" s="116">
        <f t="shared" si="11"/>
        <v>57583.6</v>
      </c>
    </row>
    <row r="745" spans="2:15" ht="25.5">
      <c r="B745" s="114" t="s">
        <v>2323</v>
      </c>
      <c r="C745" s="114" t="s">
        <v>159</v>
      </c>
      <c r="D745" s="115" t="s">
        <v>2324</v>
      </c>
      <c r="E745" s="116">
        <v>627.7</v>
      </c>
      <c r="F745" s="116">
        <v>627.7</v>
      </c>
      <c r="G745" s="116">
        <v>0</v>
      </c>
      <c r="H745" s="116">
        <v>0</v>
      </c>
      <c r="I745" s="116">
        <v>0</v>
      </c>
      <c r="J745" s="116">
        <v>0</v>
      </c>
      <c r="K745" s="116">
        <v>0</v>
      </c>
      <c r="L745" s="116">
        <v>0</v>
      </c>
      <c r="M745" s="116">
        <v>0</v>
      </c>
      <c r="N745" s="116">
        <v>0</v>
      </c>
      <c r="O745" s="116">
        <f t="shared" si="11"/>
        <v>627.7</v>
      </c>
    </row>
    <row r="746" spans="2:15" ht="25.5">
      <c r="B746" s="114" t="s">
        <v>2325</v>
      </c>
      <c r="C746" s="114" t="s">
        <v>4024</v>
      </c>
      <c r="D746" s="115" t="s">
        <v>2326</v>
      </c>
      <c r="E746" s="116">
        <v>429.4</v>
      </c>
      <c r="F746" s="116">
        <v>422.4</v>
      </c>
      <c r="G746" s="116">
        <v>99.3</v>
      </c>
      <c r="H746" s="116">
        <v>10.2</v>
      </c>
      <c r="I746" s="116">
        <v>7</v>
      </c>
      <c r="J746" s="116">
        <v>6.1</v>
      </c>
      <c r="K746" s="116">
        <v>6.1</v>
      </c>
      <c r="L746" s="116">
        <v>2.2</v>
      </c>
      <c r="M746" s="116">
        <v>0</v>
      </c>
      <c r="N746" s="116">
        <v>0</v>
      </c>
      <c r="O746" s="116">
        <f t="shared" si="11"/>
        <v>435.5</v>
      </c>
    </row>
    <row r="747" spans="2:15" ht="25.5">
      <c r="B747" s="114" t="s">
        <v>2327</v>
      </c>
      <c r="C747" s="114" t="s">
        <v>798</v>
      </c>
      <c r="D747" s="115" t="s">
        <v>2328</v>
      </c>
      <c r="E747" s="116">
        <v>9853.9</v>
      </c>
      <c r="F747" s="116">
        <v>2883.9</v>
      </c>
      <c r="G747" s="116">
        <v>762.7</v>
      </c>
      <c r="H747" s="116">
        <v>506.6</v>
      </c>
      <c r="I747" s="116">
        <v>6970</v>
      </c>
      <c r="J747" s="116">
        <v>399.1</v>
      </c>
      <c r="K747" s="116">
        <v>289.1</v>
      </c>
      <c r="L747" s="116">
        <v>44.3</v>
      </c>
      <c r="M747" s="116">
        <v>57.1</v>
      </c>
      <c r="N747" s="116">
        <v>110</v>
      </c>
      <c r="O747" s="116">
        <f t="shared" si="11"/>
        <v>10253</v>
      </c>
    </row>
    <row r="748" spans="2:15" ht="51">
      <c r="B748" s="114" t="s">
        <v>2329</v>
      </c>
      <c r="C748" s="114" t="s">
        <v>811</v>
      </c>
      <c r="D748" s="115" t="s">
        <v>2330</v>
      </c>
      <c r="E748" s="116">
        <v>11377.3</v>
      </c>
      <c r="F748" s="116">
        <v>1907.8</v>
      </c>
      <c r="G748" s="116">
        <v>488.3</v>
      </c>
      <c r="H748" s="116">
        <v>88</v>
      </c>
      <c r="I748" s="116">
        <v>9469.5</v>
      </c>
      <c r="J748" s="116">
        <v>0</v>
      </c>
      <c r="K748" s="116">
        <v>0</v>
      </c>
      <c r="L748" s="116">
        <v>0</v>
      </c>
      <c r="M748" s="116">
        <v>0</v>
      </c>
      <c r="N748" s="116">
        <v>0</v>
      </c>
      <c r="O748" s="116">
        <f t="shared" si="11"/>
        <v>11377.3</v>
      </c>
    </row>
    <row r="749" spans="2:15" ht="25.5">
      <c r="B749" s="114" t="s">
        <v>2331</v>
      </c>
      <c r="C749" s="114" t="s">
        <v>156</v>
      </c>
      <c r="D749" s="115" t="s">
        <v>2332</v>
      </c>
      <c r="E749" s="116">
        <v>797.6</v>
      </c>
      <c r="F749" s="116">
        <v>768.6</v>
      </c>
      <c r="G749" s="116">
        <v>288.6</v>
      </c>
      <c r="H749" s="116">
        <v>0</v>
      </c>
      <c r="I749" s="116">
        <v>29</v>
      </c>
      <c r="J749" s="116">
        <v>130</v>
      </c>
      <c r="K749" s="116">
        <v>130</v>
      </c>
      <c r="L749" s="116">
        <v>68</v>
      </c>
      <c r="M749" s="116">
        <v>11.4</v>
      </c>
      <c r="N749" s="116">
        <v>0</v>
      </c>
      <c r="O749" s="116">
        <f t="shared" si="11"/>
        <v>927.6</v>
      </c>
    </row>
    <row r="750" spans="2:15" ht="38.25">
      <c r="B750" s="114" t="s">
        <v>2333</v>
      </c>
      <c r="C750" s="114" t="s">
        <v>156</v>
      </c>
      <c r="D750" s="115" t="s">
        <v>2334</v>
      </c>
      <c r="E750" s="116">
        <v>11578.2</v>
      </c>
      <c r="F750" s="116">
        <v>0</v>
      </c>
      <c r="G750" s="116">
        <v>0</v>
      </c>
      <c r="H750" s="116">
        <v>0</v>
      </c>
      <c r="I750" s="116">
        <v>11578.2</v>
      </c>
      <c r="J750" s="116">
        <v>1240</v>
      </c>
      <c r="K750" s="116">
        <v>0</v>
      </c>
      <c r="L750" s="116">
        <v>0</v>
      </c>
      <c r="M750" s="116">
        <v>0</v>
      </c>
      <c r="N750" s="116">
        <v>1240</v>
      </c>
      <c r="O750" s="116">
        <f t="shared" si="11"/>
        <v>12818.2</v>
      </c>
    </row>
    <row r="751" spans="2:15" ht="12.75">
      <c r="B751" s="114" t="s">
        <v>2335</v>
      </c>
      <c r="C751" s="114" t="s">
        <v>1948</v>
      </c>
      <c r="D751" s="115" t="s">
        <v>2336</v>
      </c>
      <c r="E751" s="116">
        <v>8660.5</v>
      </c>
      <c r="F751" s="116">
        <v>8660.5</v>
      </c>
      <c r="G751" s="116">
        <v>0</v>
      </c>
      <c r="H751" s="116">
        <v>0</v>
      </c>
      <c r="I751" s="116">
        <v>0</v>
      </c>
      <c r="J751" s="116">
        <v>0</v>
      </c>
      <c r="K751" s="116">
        <v>0</v>
      </c>
      <c r="L751" s="116">
        <v>0</v>
      </c>
      <c r="M751" s="116">
        <v>0</v>
      </c>
      <c r="N751" s="116">
        <v>0</v>
      </c>
      <c r="O751" s="116">
        <f t="shared" si="11"/>
        <v>8660.5</v>
      </c>
    </row>
    <row r="752" spans="2:15" ht="38.25">
      <c r="B752" s="114" t="s">
        <v>2337</v>
      </c>
      <c r="C752" s="114" t="s">
        <v>2617</v>
      </c>
      <c r="D752" s="115" t="s">
        <v>2338</v>
      </c>
      <c r="E752" s="116">
        <v>650000</v>
      </c>
      <c r="F752" s="116">
        <v>650000</v>
      </c>
      <c r="G752" s="116">
        <v>0</v>
      </c>
      <c r="H752" s="116">
        <v>0</v>
      </c>
      <c r="I752" s="116">
        <v>0</v>
      </c>
      <c r="J752" s="116">
        <v>0</v>
      </c>
      <c r="K752" s="116">
        <v>0</v>
      </c>
      <c r="L752" s="116">
        <v>0</v>
      </c>
      <c r="M752" s="116">
        <v>0</v>
      </c>
      <c r="N752" s="116">
        <v>0</v>
      </c>
      <c r="O752" s="116">
        <f t="shared" si="11"/>
        <v>650000</v>
      </c>
    </row>
    <row r="753" spans="2:15" ht="25.5">
      <c r="B753" s="114" t="s">
        <v>2339</v>
      </c>
      <c r="C753" s="114" t="s">
        <v>2340</v>
      </c>
      <c r="D753" s="115" t="s">
        <v>2341</v>
      </c>
      <c r="E753" s="116">
        <v>1441566.8</v>
      </c>
      <c r="F753" s="116">
        <v>1441566.8</v>
      </c>
      <c r="G753" s="116">
        <v>0</v>
      </c>
      <c r="H753" s="116">
        <v>0</v>
      </c>
      <c r="I753" s="116">
        <v>0</v>
      </c>
      <c r="J753" s="116">
        <v>0</v>
      </c>
      <c r="K753" s="116">
        <v>0</v>
      </c>
      <c r="L753" s="116">
        <v>0</v>
      </c>
      <c r="M753" s="116">
        <v>0</v>
      </c>
      <c r="N753" s="116">
        <v>0</v>
      </c>
      <c r="O753" s="116">
        <f t="shared" si="11"/>
        <v>1441566.8</v>
      </c>
    </row>
    <row r="754" spans="2:15" ht="13.5">
      <c r="B754" s="114"/>
      <c r="C754" s="109"/>
      <c r="D754" s="117" t="s">
        <v>2342</v>
      </c>
      <c r="E754" s="118">
        <v>76418.4</v>
      </c>
      <c r="F754" s="118">
        <v>76418.4</v>
      </c>
      <c r="G754" s="118">
        <v>0</v>
      </c>
      <c r="H754" s="118">
        <v>0</v>
      </c>
      <c r="I754" s="118">
        <v>0</v>
      </c>
      <c r="J754" s="118">
        <v>0</v>
      </c>
      <c r="K754" s="118">
        <v>0</v>
      </c>
      <c r="L754" s="118">
        <v>0</v>
      </c>
      <c r="M754" s="118">
        <v>0</v>
      </c>
      <c r="N754" s="118">
        <v>0</v>
      </c>
      <c r="O754" s="118">
        <f t="shared" si="11"/>
        <v>76418.4</v>
      </c>
    </row>
    <row r="755" spans="2:15" ht="25.5">
      <c r="B755" s="114" t="s">
        <v>2343</v>
      </c>
      <c r="C755" s="114" t="s">
        <v>2344</v>
      </c>
      <c r="D755" s="115" t="s">
        <v>2345</v>
      </c>
      <c r="E755" s="116">
        <v>3567858.4</v>
      </c>
      <c r="F755" s="116">
        <v>3567858.4</v>
      </c>
      <c r="G755" s="116">
        <v>0</v>
      </c>
      <c r="H755" s="116">
        <v>0</v>
      </c>
      <c r="I755" s="116">
        <v>0</v>
      </c>
      <c r="J755" s="116">
        <v>0</v>
      </c>
      <c r="K755" s="116">
        <v>0</v>
      </c>
      <c r="L755" s="116">
        <v>0</v>
      </c>
      <c r="M755" s="116">
        <v>0</v>
      </c>
      <c r="N755" s="116">
        <v>0</v>
      </c>
      <c r="O755" s="116">
        <f t="shared" si="11"/>
        <v>3567858.4</v>
      </c>
    </row>
    <row r="756" spans="2:15" ht="13.5">
      <c r="B756" s="114"/>
      <c r="C756" s="109"/>
      <c r="D756" s="117" t="s">
        <v>2342</v>
      </c>
      <c r="E756" s="118">
        <v>46937</v>
      </c>
      <c r="F756" s="118">
        <v>46937</v>
      </c>
      <c r="G756" s="118">
        <v>0</v>
      </c>
      <c r="H756" s="118">
        <v>0</v>
      </c>
      <c r="I756" s="118">
        <v>0</v>
      </c>
      <c r="J756" s="118">
        <v>0</v>
      </c>
      <c r="K756" s="118">
        <v>0</v>
      </c>
      <c r="L756" s="118">
        <v>0</v>
      </c>
      <c r="M756" s="118">
        <v>0</v>
      </c>
      <c r="N756" s="118">
        <v>0</v>
      </c>
      <c r="O756" s="118">
        <f t="shared" si="11"/>
        <v>46937</v>
      </c>
    </row>
    <row r="757" spans="2:15" ht="89.25">
      <c r="B757" s="114" t="s">
        <v>2346</v>
      </c>
      <c r="C757" s="114" t="s">
        <v>3764</v>
      </c>
      <c r="D757" s="115" t="s">
        <v>2347</v>
      </c>
      <c r="E757" s="116">
        <v>0</v>
      </c>
      <c r="F757" s="116">
        <v>0</v>
      </c>
      <c r="G757" s="116">
        <v>0</v>
      </c>
      <c r="H757" s="116">
        <v>0</v>
      </c>
      <c r="I757" s="116">
        <v>0</v>
      </c>
      <c r="J757" s="116">
        <v>11733.8</v>
      </c>
      <c r="K757" s="116">
        <v>11733.8</v>
      </c>
      <c r="L757" s="116">
        <v>0</v>
      </c>
      <c r="M757" s="116">
        <v>0</v>
      </c>
      <c r="N757" s="116">
        <v>0</v>
      </c>
      <c r="O757" s="116">
        <f t="shared" si="11"/>
        <v>11733.8</v>
      </c>
    </row>
    <row r="758" spans="2:15" ht="51">
      <c r="B758" s="114" t="s">
        <v>2348</v>
      </c>
      <c r="C758" s="114" t="s">
        <v>156</v>
      </c>
      <c r="D758" s="115" t="s">
        <v>2349</v>
      </c>
      <c r="E758" s="116">
        <v>1520.1</v>
      </c>
      <c r="F758" s="116">
        <v>990.1</v>
      </c>
      <c r="G758" s="116">
        <v>460.1</v>
      </c>
      <c r="H758" s="116">
        <v>59</v>
      </c>
      <c r="I758" s="116">
        <v>530</v>
      </c>
      <c r="J758" s="116">
        <v>3136</v>
      </c>
      <c r="K758" s="116">
        <v>3126</v>
      </c>
      <c r="L758" s="116">
        <v>1950</v>
      </c>
      <c r="M758" s="116">
        <v>0</v>
      </c>
      <c r="N758" s="116">
        <v>10</v>
      </c>
      <c r="O758" s="116">
        <f t="shared" si="11"/>
        <v>4656.1</v>
      </c>
    </row>
    <row r="759" spans="2:15" ht="38.25">
      <c r="B759" s="114" t="s">
        <v>2350</v>
      </c>
      <c r="C759" s="114" t="s">
        <v>88</v>
      </c>
      <c r="D759" s="115" t="s">
        <v>2351</v>
      </c>
      <c r="E759" s="116">
        <v>87.3</v>
      </c>
      <c r="F759" s="116">
        <v>15.2</v>
      </c>
      <c r="G759" s="116">
        <v>0</v>
      </c>
      <c r="H759" s="116">
        <v>0</v>
      </c>
      <c r="I759" s="116">
        <v>72.1</v>
      </c>
      <c r="J759" s="116">
        <v>0</v>
      </c>
      <c r="K759" s="116">
        <v>0</v>
      </c>
      <c r="L759" s="116">
        <v>0</v>
      </c>
      <c r="M759" s="116">
        <v>0</v>
      </c>
      <c r="N759" s="116">
        <v>0</v>
      </c>
      <c r="O759" s="116">
        <f t="shared" si="11"/>
        <v>87.3</v>
      </c>
    </row>
    <row r="760" spans="2:15" ht="12.75">
      <c r="B760" s="114" t="s">
        <v>2352</v>
      </c>
      <c r="C760" s="114" t="s">
        <v>3863</v>
      </c>
      <c r="D760" s="115" t="s">
        <v>2353</v>
      </c>
      <c r="E760" s="116">
        <v>3500</v>
      </c>
      <c r="F760" s="116">
        <v>0</v>
      </c>
      <c r="G760" s="116">
        <v>0</v>
      </c>
      <c r="H760" s="116">
        <v>0</v>
      </c>
      <c r="I760" s="116">
        <v>3500</v>
      </c>
      <c r="J760" s="116">
        <v>0</v>
      </c>
      <c r="K760" s="116">
        <v>0</v>
      </c>
      <c r="L760" s="116">
        <v>0</v>
      </c>
      <c r="M760" s="116">
        <v>0</v>
      </c>
      <c r="N760" s="116">
        <v>0</v>
      </c>
      <c r="O760" s="116">
        <f t="shared" si="11"/>
        <v>3500</v>
      </c>
    </row>
    <row r="761" spans="2:15" ht="25.5">
      <c r="B761" s="114" t="s">
        <v>2354</v>
      </c>
      <c r="C761" s="114" t="s">
        <v>3863</v>
      </c>
      <c r="D761" s="115" t="s">
        <v>2355</v>
      </c>
      <c r="E761" s="116">
        <v>200000</v>
      </c>
      <c r="F761" s="116">
        <v>200000</v>
      </c>
      <c r="G761" s="116">
        <v>0</v>
      </c>
      <c r="H761" s="116">
        <v>0</v>
      </c>
      <c r="I761" s="116">
        <v>0</v>
      </c>
      <c r="J761" s="116">
        <v>0</v>
      </c>
      <c r="K761" s="116">
        <v>0</v>
      </c>
      <c r="L761" s="116">
        <v>0</v>
      </c>
      <c r="M761" s="116">
        <v>0</v>
      </c>
      <c r="N761" s="116">
        <v>0</v>
      </c>
      <c r="O761" s="116">
        <f t="shared" si="11"/>
        <v>200000</v>
      </c>
    </row>
    <row r="762" spans="2:15" ht="38.25">
      <c r="B762" s="114" t="s">
        <v>2356</v>
      </c>
      <c r="C762" s="114" t="s">
        <v>3863</v>
      </c>
      <c r="D762" s="115" t="s">
        <v>2357</v>
      </c>
      <c r="E762" s="116">
        <v>200000</v>
      </c>
      <c r="F762" s="116">
        <v>200000</v>
      </c>
      <c r="G762" s="116">
        <v>0</v>
      </c>
      <c r="H762" s="116">
        <v>0</v>
      </c>
      <c r="I762" s="116">
        <v>0</v>
      </c>
      <c r="J762" s="116">
        <v>0</v>
      </c>
      <c r="K762" s="116">
        <v>0</v>
      </c>
      <c r="L762" s="116">
        <v>0</v>
      </c>
      <c r="M762" s="116">
        <v>0</v>
      </c>
      <c r="N762" s="116">
        <v>0</v>
      </c>
      <c r="O762" s="116">
        <f t="shared" si="11"/>
        <v>200000</v>
      </c>
    </row>
    <row r="763" spans="2:15" ht="51">
      <c r="B763" s="114" t="s">
        <v>2358</v>
      </c>
      <c r="C763" s="114" t="s">
        <v>88</v>
      </c>
      <c r="D763" s="115" t="s">
        <v>2359</v>
      </c>
      <c r="E763" s="116">
        <v>234.5</v>
      </c>
      <c r="F763" s="116">
        <v>0</v>
      </c>
      <c r="G763" s="116">
        <v>0</v>
      </c>
      <c r="H763" s="116">
        <v>0</v>
      </c>
      <c r="I763" s="116">
        <v>234.5</v>
      </c>
      <c r="J763" s="116">
        <v>0</v>
      </c>
      <c r="K763" s="116">
        <v>0</v>
      </c>
      <c r="L763" s="116">
        <v>0</v>
      </c>
      <c r="M763" s="116">
        <v>0</v>
      </c>
      <c r="N763" s="116">
        <v>0</v>
      </c>
      <c r="O763" s="116">
        <f t="shared" si="11"/>
        <v>234.5</v>
      </c>
    </row>
    <row r="764" spans="2:15" ht="38.25">
      <c r="B764" s="114" t="s">
        <v>2360</v>
      </c>
      <c r="C764" s="114" t="s">
        <v>808</v>
      </c>
      <c r="D764" s="115" t="s">
        <v>2361</v>
      </c>
      <c r="E764" s="116">
        <v>396.5</v>
      </c>
      <c r="F764" s="116">
        <v>396.5</v>
      </c>
      <c r="G764" s="116">
        <v>0</v>
      </c>
      <c r="H764" s="116">
        <v>0</v>
      </c>
      <c r="I764" s="116">
        <v>0</v>
      </c>
      <c r="J764" s="116">
        <v>18317.4</v>
      </c>
      <c r="K764" s="116">
        <v>2383.1</v>
      </c>
      <c r="L764" s="116">
        <v>0</v>
      </c>
      <c r="M764" s="116">
        <v>0</v>
      </c>
      <c r="N764" s="116">
        <v>15934.3</v>
      </c>
      <c r="O764" s="116">
        <f t="shared" si="11"/>
        <v>18713.9</v>
      </c>
    </row>
    <row r="765" spans="2:15" ht="38.25">
      <c r="B765" s="114" t="s">
        <v>2362</v>
      </c>
      <c r="C765" s="114" t="s">
        <v>3863</v>
      </c>
      <c r="D765" s="115" t="s">
        <v>2363</v>
      </c>
      <c r="E765" s="116">
        <v>228.2</v>
      </c>
      <c r="F765" s="116">
        <v>0</v>
      </c>
      <c r="G765" s="116">
        <v>0</v>
      </c>
      <c r="H765" s="116">
        <v>0</v>
      </c>
      <c r="I765" s="116">
        <v>228.2</v>
      </c>
      <c r="J765" s="116">
        <v>1085.5</v>
      </c>
      <c r="K765" s="116">
        <v>0</v>
      </c>
      <c r="L765" s="116">
        <v>0</v>
      </c>
      <c r="M765" s="116">
        <v>0</v>
      </c>
      <c r="N765" s="116">
        <v>1085.5</v>
      </c>
      <c r="O765" s="116">
        <f t="shared" si="11"/>
        <v>1313.7</v>
      </c>
    </row>
    <row r="766" spans="2:15" ht="38.25">
      <c r="B766" s="114" t="s">
        <v>2364</v>
      </c>
      <c r="C766" s="114" t="s">
        <v>3863</v>
      </c>
      <c r="D766" s="115" t="s">
        <v>2365</v>
      </c>
      <c r="E766" s="116">
        <v>20</v>
      </c>
      <c r="F766" s="116">
        <v>20</v>
      </c>
      <c r="G766" s="116">
        <v>0</v>
      </c>
      <c r="H766" s="116">
        <v>0</v>
      </c>
      <c r="I766" s="116">
        <v>0</v>
      </c>
      <c r="J766" s="116">
        <v>325</v>
      </c>
      <c r="K766" s="116">
        <v>325</v>
      </c>
      <c r="L766" s="116">
        <v>0</v>
      </c>
      <c r="M766" s="116">
        <v>0</v>
      </c>
      <c r="N766" s="116">
        <v>0</v>
      </c>
      <c r="O766" s="116">
        <f t="shared" si="11"/>
        <v>345</v>
      </c>
    </row>
    <row r="767" spans="2:15" ht="12.75">
      <c r="B767" s="114" t="s">
        <v>2366</v>
      </c>
      <c r="C767" s="114" t="s">
        <v>3863</v>
      </c>
      <c r="D767" s="115" t="s">
        <v>2367</v>
      </c>
      <c r="E767" s="116">
        <v>1300</v>
      </c>
      <c r="F767" s="116">
        <v>800</v>
      </c>
      <c r="G767" s="116">
        <v>0</v>
      </c>
      <c r="H767" s="116">
        <v>0</v>
      </c>
      <c r="I767" s="116">
        <v>500</v>
      </c>
      <c r="J767" s="116">
        <v>10100</v>
      </c>
      <c r="K767" s="116">
        <v>2450</v>
      </c>
      <c r="L767" s="116">
        <v>0</v>
      </c>
      <c r="M767" s="116">
        <v>0</v>
      </c>
      <c r="N767" s="116">
        <v>7650</v>
      </c>
      <c r="O767" s="116">
        <f t="shared" si="11"/>
        <v>11400</v>
      </c>
    </row>
    <row r="768" spans="2:15" ht="13.5">
      <c r="B768" s="109" t="s">
        <v>2368</v>
      </c>
      <c r="C768" s="109"/>
      <c r="D768" s="112" t="s">
        <v>2369</v>
      </c>
      <c r="E768" s="113">
        <v>133642.6</v>
      </c>
      <c r="F768" s="113">
        <v>125954.1</v>
      </c>
      <c r="G768" s="113">
        <v>61413.2</v>
      </c>
      <c r="H768" s="113">
        <v>4210</v>
      </c>
      <c r="I768" s="113">
        <v>7688.5</v>
      </c>
      <c r="J768" s="113">
        <v>5252.7</v>
      </c>
      <c r="K768" s="113">
        <v>5230.9</v>
      </c>
      <c r="L768" s="113">
        <v>0</v>
      </c>
      <c r="M768" s="113">
        <v>36.5</v>
      </c>
      <c r="N768" s="113">
        <v>21.8</v>
      </c>
      <c r="O768" s="113">
        <f t="shared" si="11"/>
        <v>138895.30000000002</v>
      </c>
    </row>
    <row r="769" spans="2:15" ht="25.5">
      <c r="B769" s="114" t="s">
        <v>2370</v>
      </c>
      <c r="C769" s="114" t="s">
        <v>808</v>
      </c>
      <c r="D769" s="115" t="s">
        <v>2371</v>
      </c>
      <c r="E769" s="116">
        <v>113642.6</v>
      </c>
      <c r="F769" s="116">
        <v>110902.6</v>
      </c>
      <c r="G769" s="116">
        <v>61413.2</v>
      </c>
      <c r="H769" s="116">
        <v>4210</v>
      </c>
      <c r="I769" s="116">
        <v>2740</v>
      </c>
      <c r="J769" s="116">
        <v>228.5</v>
      </c>
      <c r="K769" s="116">
        <v>206.7</v>
      </c>
      <c r="L769" s="116">
        <v>0</v>
      </c>
      <c r="M769" s="116">
        <v>36.5</v>
      </c>
      <c r="N769" s="116">
        <v>21.8</v>
      </c>
      <c r="O769" s="116">
        <f t="shared" si="11"/>
        <v>113871.1</v>
      </c>
    </row>
    <row r="770" spans="2:15" ht="25.5">
      <c r="B770" s="114" t="s">
        <v>2372</v>
      </c>
      <c r="C770" s="114" t="s">
        <v>808</v>
      </c>
      <c r="D770" s="115" t="s">
        <v>2373</v>
      </c>
      <c r="E770" s="116">
        <v>20000</v>
      </c>
      <c r="F770" s="116">
        <v>15051.5</v>
      </c>
      <c r="G770" s="116">
        <v>0</v>
      </c>
      <c r="H770" s="116">
        <v>0</v>
      </c>
      <c r="I770" s="116">
        <v>4948.5</v>
      </c>
      <c r="J770" s="116">
        <v>24.2</v>
      </c>
      <c r="K770" s="116">
        <v>24.2</v>
      </c>
      <c r="L770" s="116">
        <v>0</v>
      </c>
      <c r="M770" s="116">
        <v>0</v>
      </c>
      <c r="N770" s="116">
        <v>0</v>
      </c>
      <c r="O770" s="116">
        <f t="shared" si="11"/>
        <v>20024.2</v>
      </c>
    </row>
    <row r="771" spans="2:15" ht="38.25">
      <c r="B771" s="114" t="s">
        <v>2374</v>
      </c>
      <c r="C771" s="114" t="s">
        <v>808</v>
      </c>
      <c r="D771" s="115" t="s">
        <v>532</v>
      </c>
      <c r="E771" s="116">
        <v>0</v>
      </c>
      <c r="F771" s="116">
        <v>0</v>
      </c>
      <c r="G771" s="116">
        <v>0</v>
      </c>
      <c r="H771" s="116">
        <v>0</v>
      </c>
      <c r="I771" s="116">
        <v>0</v>
      </c>
      <c r="J771" s="116">
        <v>5000</v>
      </c>
      <c r="K771" s="116">
        <v>5000</v>
      </c>
      <c r="L771" s="116">
        <v>0</v>
      </c>
      <c r="M771" s="116">
        <v>0</v>
      </c>
      <c r="N771" s="116">
        <v>0</v>
      </c>
      <c r="O771" s="116">
        <f t="shared" si="11"/>
        <v>5000</v>
      </c>
    </row>
    <row r="772" spans="2:15" ht="54">
      <c r="B772" s="109" t="s">
        <v>533</v>
      </c>
      <c r="C772" s="109"/>
      <c r="D772" s="112" t="s">
        <v>534</v>
      </c>
      <c r="E772" s="113">
        <v>18928</v>
      </c>
      <c r="F772" s="113">
        <v>16276.6</v>
      </c>
      <c r="G772" s="113">
        <v>11082.6</v>
      </c>
      <c r="H772" s="113">
        <v>205.5</v>
      </c>
      <c r="I772" s="113">
        <v>2651.4</v>
      </c>
      <c r="J772" s="113">
        <v>8800</v>
      </c>
      <c r="K772" s="113">
        <v>6495.6</v>
      </c>
      <c r="L772" s="113">
        <v>351.1</v>
      </c>
      <c r="M772" s="113">
        <v>486.4</v>
      </c>
      <c r="N772" s="113">
        <v>2304.4</v>
      </c>
      <c r="O772" s="113">
        <f t="shared" si="11"/>
        <v>27728</v>
      </c>
    </row>
    <row r="773" spans="2:15" ht="38.25">
      <c r="B773" s="114" t="s">
        <v>535</v>
      </c>
      <c r="C773" s="114" t="s">
        <v>3819</v>
      </c>
      <c r="D773" s="115" t="s">
        <v>536</v>
      </c>
      <c r="E773" s="116">
        <v>17200</v>
      </c>
      <c r="F773" s="116">
        <v>16276.6</v>
      </c>
      <c r="G773" s="116">
        <v>11082.6</v>
      </c>
      <c r="H773" s="116">
        <v>205.5</v>
      </c>
      <c r="I773" s="116">
        <v>923.4</v>
      </c>
      <c r="J773" s="116">
        <v>8800</v>
      </c>
      <c r="K773" s="116">
        <v>6495.6</v>
      </c>
      <c r="L773" s="116">
        <v>351.1</v>
      </c>
      <c r="M773" s="116">
        <v>486.4</v>
      </c>
      <c r="N773" s="116">
        <v>2304.4</v>
      </c>
      <c r="O773" s="116">
        <f t="shared" si="11"/>
        <v>26000</v>
      </c>
    </row>
    <row r="774" spans="2:15" ht="76.5">
      <c r="B774" s="114" t="s">
        <v>537</v>
      </c>
      <c r="C774" s="114" t="s">
        <v>3822</v>
      </c>
      <c r="D774" s="115" t="s">
        <v>538</v>
      </c>
      <c r="E774" s="116">
        <v>1728</v>
      </c>
      <c r="F774" s="116">
        <v>0</v>
      </c>
      <c r="G774" s="116">
        <v>0</v>
      </c>
      <c r="H774" s="116">
        <v>0</v>
      </c>
      <c r="I774" s="116">
        <v>1728</v>
      </c>
      <c r="J774" s="116">
        <v>0</v>
      </c>
      <c r="K774" s="116">
        <v>0</v>
      </c>
      <c r="L774" s="116">
        <v>0</v>
      </c>
      <c r="M774" s="116">
        <v>0</v>
      </c>
      <c r="N774" s="116">
        <v>0</v>
      </c>
      <c r="O774" s="116">
        <f t="shared" si="11"/>
        <v>1728</v>
      </c>
    </row>
    <row r="775" spans="2:15" ht="13.5">
      <c r="B775" s="109" t="s">
        <v>539</v>
      </c>
      <c r="C775" s="109"/>
      <c r="D775" s="112" t="s">
        <v>540</v>
      </c>
      <c r="E775" s="113">
        <v>1523.3</v>
      </c>
      <c r="F775" s="113">
        <v>1523.3</v>
      </c>
      <c r="G775" s="113">
        <v>0</v>
      </c>
      <c r="H775" s="113">
        <v>0</v>
      </c>
      <c r="I775" s="113">
        <v>0</v>
      </c>
      <c r="J775" s="113">
        <v>0</v>
      </c>
      <c r="K775" s="113">
        <v>0</v>
      </c>
      <c r="L775" s="113">
        <v>0</v>
      </c>
      <c r="M775" s="113">
        <v>0</v>
      </c>
      <c r="N775" s="113">
        <v>0</v>
      </c>
      <c r="O775" s="113">
        <f aca="true" t="shared" si="12" ref="O775:O838">J775+E775</f>
        <v>1523.3</v>
      </c>
    </row>
    <row r="776" spans="2:15" ht="38.25">
      <c r="B776" s="114" t="s">
        <v>541</v>
      </c>
      <c r="C776" s="114" t="s">
        <v>159</v>
      </c>
      <c r="D776" s="115" t="s">
        <v>542</v>
      </c>
      <c r="E776" s="116">
        <v>1523.3</v>
      </c>
      <c r="F776" s="116">
        <v>1523.3</v>
      </c>
      <c r="G776" s="116">
        <v>0</v>
      </c>
      <c r="H776" s="116">
        <v>0</v>
      </c>
      <c r="I776" s="116">
        <v>0</v>
      </c>
      <c r="J776" s="116">
        <v>0</v>
      </c>
      <c r="K776" s="116">
        <v>0</v>
      </c>
      <c r="L776" s="116">
        <v>0</v>
      </c>
      <c r="M776" s="116">
        <v>0</v>
      </c>
      <c r="N776" s="116">
        <v>0</v>
      </c>
      <c r="O776" s="116">
        <f t="shared" si="12"/>
        <v>1523.3</v>
      </c>
    </row>
    <row r="777" spans="2:15" ht="27">
      <c r="B777" s="109" t="s">
        <v>543</v>
      </c>
      <c r="C777" s="109"/>
      <c r="D777" s="112" t="s">
        <v>3343</v>
      </c>
      <c r="E777" s="113">
        <v>332342.2</v>
      </c>
      <c r="F777" s="113">
        <v>324342.2</v>
      </c>
      <c r="G777" s="113">
        <v>215850.2</v>
      </c>
      <c r="H777" s="113">
        <v>7604.2</v>
      </c>
      <c r="I777" s="113">
        <v>8000</v>
      </c>
      <c r="J777" s="113">
        <v>195.2</v>
      </c>
      <c r="K777" s="113">
        <v>190.2</v>
      </c>
      <c r="L777" s="113">
        <v>0</v>
      </c>
      <c r="M777" s="113">
        <v>61.4</v>
      </c>
      <c r="N777" s="113">
        <v>5</v>
      </c>
      <c r="O777" s="113">
        <f t="shared" si="12"/>
        <v>332537.4</v>
      </c>
    </row>
    <row r="778" spans="2:15" ht="38.25">
      <c r="B778" s="114" t="s">
        <v>3344</v>
      </c>
      <c r="C778" s="114" t="s">
        <v>3863</v>
      </c>
      <c r="D778" s="115" t="s">
        <v>3345</v>
      </c>
      <c r="E778" s="116">
        <v>331756.3</v>
      </c>
      <c r="F778" s="116">
        <v>323756.3</v>
      </c>
      <c r="G778" s="116">
        <v>215850.2</v>
      </c>
      <c r="H778" s="116">
        <v>7604.2</v>
      </c>
      <c r="I778" s="116">
        <v>8000</v>
      </c>
      <c r="J778" s="116">
        <v>195.2</v>
      </c>
      <c r="K778" s="116">
        <v>190.2</v>
      </c>
      <c r="L778" s="116">
        <v>0</v>
      </c>
      <c r="M778" s="116">
        <v>61.4</v>
      </c>
      <c r="N778" s="116">
        <v>5</v>
      </c>
      <c r="O778" s="116">
        <f t="shared" si="12"/>
        <v>331951.5</v>
      </c>
    </row>
    <row r="779" spans="2:15" ht="38.25">
      <c r="B779" s="114" t="s">
        <v>3346</v>
      </c>
      <c r="C779" s="114" t="s">
        <v>159</v>
      </c>
      <c r="D779" s="115" t="s">
        <v>3347</v>
      </c>
      <c r="E779" s="116">
        <v>585.9</v>
      </c>
      <c r="F779" s="116">
        <v>585.9</v>
      </c>
      <c r="G779" s="116">
        <v>0</v>
      </c>
      <c r="H779" s="116">
        <v>0</v>
      </c>
      <c r="I779" s="116">
        <v>0</v>
      </c>
      <c r="J779" s="116">
        <v>0</v>
      </c>
      <c r="K779" s="116">
        <v>0</v>
      </c>
      <c r="L779" s="116">
        <v>0</v>
      </c>
      <c r="M779" s="116">
        <v>0</v>
      </c>
      <c r="N779" s="116">
        <v>0</v>
      </c>
      <c r="O779" s="116">
        <f t="shared" si="12"/>
        <v>585.9</v>
      </c>
    </row>
    <row r="780" spans="2:15" ht="13.5">
      <c r="B780" s="109" t="s">
        <v>3348</v>
      </c>
      <c r="C780" s="109"/>
      <c r="D780" s="112" t="s">
        <v>3349</v>
      </c>
      <c r="E780" s="113">
        <v>1289723.4</v>
      </c>
      <c r="F780" s="113">
        <v>1178251.9</v>
      </c>
      <c r="G780" s="113">
        <v>759826.1</v>
      </c>
      <c r="H780" s="113">
        <v>24715.9</v>
      </c>
      <c r="I780" s="113">
        <v>111471.5</v>
      </c>
      <c r="J780" s="113">
        <v>4593.5</v>
      </c>
      <c r="K780" s="113">
        <v>3790.8</v>
      </c>
      <c r="L780" s="113">
        <v>757.6</v>
      </c>
      <c r="M780" s="113">
        <v>115</v>
      </c>
      <c r="N780" s="113">
        <v>802.7</v>
      </c>
      <c r="O780" s="113">
        <f t="shared" si="12"/>
        <v>1294316.9</v>
      </c>
    </row>
    <row r="781" spans="2:15" ht="25.5">
      <c r="B781" s="114" t="s">
        <v>3350</v>
      </c>
      <c r="C781" s="114" t="s">
        <v>3863</v>
      </c>
      <c r="D781" s="115" t="s">
        <v>3351</v>
      </c>
      <c r="E781" s="116">
        <v>1119223.9</v>
      </c>
      <c r="F781" s="116">
        <v>1118300.3</v>
      </c>
      <c r="G781" s="116">
        <v>741694.9</v>
      </c>
      <c r="H781" s="116">
        <v>23706.1</v>
      </c>
      <c r="I781" s="116">
        <v>923.6</v>
      </c>
      <c r="J781" s="116">
        <v>871.4</v>
      </c>
      <c r="K781" s="116">
        <v>762</v>
      </c>
      <c r="L781" s="116">
        <v>0</v>
      </c>
      <c r="M781" s="116">
        <v>6.2</v>
      </c>
      <c r="N781" s="116">
        <v>109.4</v>
      </c>
      <c r="O781" s="116">
        <f t="shared" si="12"/>
        <v>1120095.2999999998</v>
      </c>
    </row>
    <row r="782" spans="2:15" ht="25.5">
      <c r="B782" s="114" t="s">
        <v>3352</v>
      </c>
      <c r="C782" s="114" t="s">
        <v>3863</v>
      </c>
      <c r="D782" s="115" t="s">
        <v>3353</v>
      </c>
      <c r="E782" s="116">
        <v>132663.2</v>
      </c>
      <c r="F782" s="116">
        <v>29378.2</v>
      </c>
      <c r="G782" s="116">
        <v>0</v>
      </c>
      <c r="H782" s="116">
        <v>0</v>
      </c>
      <c r="I782" s="116">
        <v>103285</v>
      </c>
      <c r="J782" s="116">
        <v>0</v>
      </c>
      <c r="K782" s="116">
        <v>0</v>
      </c>
      <c r="L782" s="116">
        <v>0</v>
      </c>
      <c r="M782" s="116">
        <v>0</v>
      </c>
      <c r="N782" s="116">
        <v>0</v>
      </c>
      <c r="O782" s="116">
        <f t="shared" si="12"/>
        <v>132663.2</v>
      </c>
    </row>
    <row r="783" spans="2:15" ht="12.75">
      <c r="B783" s="114" t="s">
        <v>3354</v>
      </c>
      <c r="C783" s="114" t="s">
        <v>3767</v>
      </c>
      <c r="D783" s="115" t="s">
        <v>3355</v>
      </c>
      <c r="E783" s="116">
        <v>24707.9</v>
      </c>
      <c r="F783" s="116">
        <v>24670</v>
      </c>
      <c r="G783" s="116">
        <v>14465.7</v>
      </c>
      <c r="H783" s="116">
        <v>874.8</v>
      </c>
      <c r="I783" s="116">
        <v>37.9</v>
      </c>
      <c r="J783" s="116">
        <v>3722.1</v>
      </c>
      <c r="K783" s="116">
        <v>3028.8</v>
      </c>
      <c r="L783" s="116">
        <v>757.6</v>
      </c>
      <c r="M783" s="116">
        <v>108.8</v>
      </c>
      <c r="N783" s="116">
        <v>693.3</v>
      </c>
      <c r="O783" s="116">
        <f t="shared" si="12"/>
        <v>28430</v>
      </c>
    </row>
    <row r="784" spans="2:15" ht="25.5">
      <c r="B784" s="114" t="s">
        <v>3356</v>
      </c>
      <c r="C784" s="114" t="s">
        <v>159</v>
      </c>
      <c r="D784" s="115" t="s">
        <v>3357</v>
      </c>
      <c r="E784" s="116">
        <v>5903.4</v>
      </c>
      <c r="F784" s="116">
        <v>5903.4</v>
      </c>
      <c r="G784" s="116">
        <v>3665.5</v>
      </c>
      <c r="H784" s="116">
        <v>135</v>
      </c>
      <c r="I784" s="116">
        <v>0</v>
      </c>
      <c r="J784" s="116">
        <v>0</v>
      </c>
      <c r="K784" s="116">
        <v>0</v>
      </c>
      <c r="L784" s="116">
        <v>0</v>
      </c>
      <c r="M784" s="116">
        <v>0</v>
      </c>
      <c r="N784" s="116">
        <v>0</v>
      </c>
      <c r="O784" s="116">
        <f t="shared" si="12"/>
        <v>5903.4</v>
      </c>
    </row>
    <row r="785" spans="2:15" ht="25.5">
      <c r="B785" s="114" t="s">
        <v>3358</v>
      </c>
      <c r="C785" s="114" t="s">
        <v>156</v>
      </c>
      <c r="D785" s="115" t="s">
        <v>3359</v>
      </c>
      <c r="E785" s="116">
        <v>7225</v>
      </c>
      <c r="F785" s="116">
        <v>0</v>
      </c>
      <c r="G785" s="116">
        <v>0</v>
      </c>
      <c r="H785" s="116">
        <v>0</v>
      </c>
      <c r="I785" s="116">
        <v>7225</v>
      </c>
      <c r="J785" s="116">
        <v>0</v>
      </c>
      <c r="K785" s="116">
        <v>0</v>
      </c>
      <c r="L785" s="116">
        <v>0</v>
      </c>
      <c r="M785" s="116">
        <v>0</v>
      </c>
      <c r="N785" s="116">
        <v>0</v>
      </c>
      <c r="O785" s="116">
        <f t="shared" si="12"/>
        <v>7225</v>
      </c>
    </row>
    <row r="786" spans="2:15" ht="27">
      <c r="B786" s="109" t="s">
        <v>3360</v>
      </c>
      <c r="C786" s="109"/>
      <c r="D786" s="112" t="s">
        <v>3361</v>
      </c>
      <c r="E786" s="113">
        <v>3132875.8</v>
      </c>
      <c r="F786" s="113">
        <v>2943482.2</v>
      </c>
      <c r="G786" s="113">
        <v>1942085.6</v>
      </c>
      <c r="H786" s="113">
        <v>77588.4</v>
      </c>
      <c r="I786" s="113">
        <v>189393.6</v>
      </c>
      <c r="J786" s="113">
        <v>269752.7</v>
      </c>
      <c r="K786" s="113">
        <v>205794.4</v>
      </c>
      <c r="L786" s="113">
        <v>312</v>
      </c>
      <c r="M786" s="113">
        <v>312.7</v>
      </c>
      <c r="N786" s="113">
        <v>63958.3</v>
      </c>
      <c r="O786" s="113">
        <f t="shared" si="12"/>
        <v>3402628.5</v>
      </c>
    </row>
    <row r="787" spans="2:15" ht="51">
      <c r="B787" s="114" t="s">
        <v>3362</v>
      </c>
      <c r="C787" s="114" t="s">
        <v>3863</v>
      </c>
      <c r="D787" s="115" t="s">
        <v>3363</v>
      </c>
      <c r="E787" s="116">
        <v>3013717.5</v>
      </c>
      <c r="F787" s="116">
        <v>2883192.5</v>
      </c>
      <c r="G787" s="116">
        <v>1940680.2</v>
      </c>
      <c r="H787" s="116">
        <v>77412.8</v>
      </c>
      <c r="I787" s="116">
        <v>130525</v>
      </c>
      <c r="J787" s="116">
        <v>183433.6</v>
      </c>
      <c r="K787" s="116">
        <v>177110.8</v>
      </c>
      <c r="L787" s="116">
        <v>0</v>
      </c>
      <c r="M787" s="116">
        <v>176.7</v>
      </c>
      <c r="N787" s="116">
        <v>6322.8</v>
      </c>
      <c r="O787" s="116">
        <f t="shared" si="12"/>
        <v>3197151.1</v>
      </c>
    </row>
    <row r="788" spans="2:15" ht="38.25">
      <c r="B788" s="114" t="s">
        <v>3364</v>
      </c>
      <c r="C788" s="114" t="s">
        <v>156</v>
      </c>
      <c r="D788" s="115" t="s">
        <v>3365</v>
      </c>
      <c r="E788" s="116">
        <v>4368.6</v>
      </c>
      <c r="F788" s="116">
        <v>0</v>
      </c>
      <c r="G788" s="116">
        <v>0</v>
      </c>
      <c r="H788" s="116">
        <v>0</v>
      </c>
      <c r="I788" s="116">
        <v>4368.6</v>
      </c>
      <c r="J788" s="116">
        <v>80.3</v>
      </c>
      <c r="K788" s="116">
        <v>0</v>
      </c>
      <c r="L788" s="116">
        <v>0</v>
      </c>
      <c r="M788" s="116">
        <v>0</v>
      </c>
      <c r="N788" s="116">
        <v>80.3</v>
      </c>
      <c r="O788" s="116">
        <f t="shared" si="12"/>
        <v>4448.900000000001</v>
      </c>
    </row>
    <row r="789" spans="2:15" ht="38.25">
      <c r="B789" s="114" t="s">
        <v>3366</v>
      </c>
      <c r="C789" s="114" t="s">
        <v>2539</v>
      </c>
      <c r="D789" s="115" t="s">
        <v>3367</v>
      </c>
      <c r="E789" s="116">
        <v>2929.2</v>
      </c>
      <c r="F789" s="116">
        <v>2829.2</v>
      </c>
      <c r="G789" s="116">
        <v>0</v>
      </c>
      <c r="H789" s="116">
        <v>0</v>
      </c>
      <c r="I789" s="116">
        <v>100</v>
      </c>
      <c r="J789" s="116">
        <v>1890</v>
      </c>
      <c r="K789" s="116">
        <v>1640</v>
      </c>
      <c r="L789" s="116">
        <v>0</v>
      </c>
      <c r="M789" s="116">
        <v>0</v>
      </c>
      <c r="N789" s="116">
        <v>250</v>
      </c>
      <c r="O789" s="116">
        <f t="shared" si="12"/>
        <v>4819.2</v>
      </c>
    </row>
    <row r="790" spans="2:15" ht="51">
      <c r="B790" s="114" t="s">
        <v>3368</v>
      </c>
      <c r="C790" s="114" t="s">
        <v>3767</v>
      </c>
      <c r="D790" s="115" t="s">
        <v>3369</v>
      </c>
      <c r="E790" s="116">
        <v>78344.6</v>
      </c>
      <c r="F790" s="116">
        <v>48344.6</v>
      </c>
      <c r="G790" s="116">
        <v>0</v>
      </c>
      <c r="H790" s="116">
        <v>0</v>
      </c>
      <c r="I790" s="116">
        <v>30000</v>
      </c>
      <c r="J790" s="116">
        <v>25000</v>
      </c>
      <c r="K790" s="116">
        <v>21254.9</v>
      </c>
      <c r="L790" s="116">
        <v>0</v>
      </c>
      <c r="M790" s="116">
        <v>0</v>
      </c>
      <c r="N790" s="116">
        <v>3745.1</v>
      </c>
      <c r="O790" s="116">
        <f t="shared" si="12"/>
        <v>103344.6</v>
      </c>
    </row>
    <row r="791" spans="2:15" ht="51">
      <c r="B791" s="114" t="s">
        <v>3370</v>
      </c>
      <c r="C791" s="114" t="s">
        <v>159</v>
      </c>
      <c r="D791" s="115" t="s">
        <v>3371</v>
      </c>
      <c r="E791" s="116">
        <v>3090.5</v>
      </c>
      <c r="F791" s="116">
        <v>2690.5</v>
      </c>
      <c r="G791" s="116">
        <v>1405.4</v>
      </c>
      <c r="H791" s="116">
        <v>175.6</v>
      </c>
      <c r="I791" s="116">
        <v>400</v>
      </c>
      <c r="J791" s="116">
        <v>1400</v>
      </c>
      <c r="K791" s="116">
        <v>1165.8</v>
      </c>
      <c r="L791" s="116">
        <v>312</v>
      </c>
      <c r="M791" s="116">
        <v>136</v>
      </c>
      <c r="N791" s="116">
        <v>234.2</v>
      </c>
      <c r="O791" s="116">
        <f t="shared" si="12"/>
        <v>4490.5</v>
      </c>
    </row>
    <row r="792" spans="2:15" ht="25.5">
      <c r="B792" s="114" t="s">
        <v>3372</v>
      </c>
      <c r="C792" s="114" t="s">
        <v>159</v>
      </c>
      <c r="D792" s="115" t="s">
        <v>3373</v>
      </c>
      <c r="E792" s="116">
        <v>6138.9</v>
      </c>
      <c r="F792" s="116">
        <v>6138.9</v>
      </c>
      <c r="G792" s="116">
        <v>0</v>
      </c>
      <c r="H792" s="116">
        <v>0</v>
      </c>
      <c r="I792" s="116">
        <v>0</v>
      </c>
      <c r="J792" s="116">
        <v>0</v>
      </c>
      <c r="K792" s="116">
        <v>0</v>
      </c>
      <c r="L792" s="116">
        <v>0</v>
      </c>
      <c r="M792" s="116">
        <v>0</v>
      </c>
      <c r="N792" s="116">
        <v>0</v>
      </c>
      <c r="O792" s="116">
        <f t="shared" si="12"/>
        <v>6138.9</v>
      </c>
    </row>
    <row r="793" spans="2:15" ht="12.75">
      <c r="B793" s="114" t="s">
        <v>3374</v>
      </c>
      <c r="C793" s="114" t="s">
        <v>3863</v>
      </c>
      <c r="D793" s="115" t="s">
        <v>3375</v>
      </c>
      <c r="E793" s="116">
        <v>24286.5</v>
      </c>
      <c r="F793" s="116">
        <v>286.5</v>
      </c>
      <c r="G793" s="116">
        <v>0</v>
      </c>
      <c r="H793" s="116">
        <v>0</v>
      </c>
      <c r="I793" s="116">
        <v>24000</v>
      </c>
      <c r="J793" s="116">
        <v>57948.8</v>
      </c>
      <c r="K793" s="116">
        <v>4622.9</v>
      </c>
      <c r="L793" s="116">
        <v>0</v>
      </c>
      <c r="M793" s="116">
        <v>0</v>
      </c>
      <c r="N793" s="116">
        <v>53325.9</v>
      </c>
      <c r="O793" s="116">
        <f t="shared" si="12"/>
        <v>82235.3</v>
      </c>
    </row>
    <row r="794" spans="2:15" ht="13.5">
      <c r="B794" s="109" t="s">
        <v>3376</v>
      </c>
      <c r="C794" s="109"/>
      <c r="D794" s="112" t="s">
        <v>3377</v>
      </c>
      <c r="E794" s="113">
        <v>16179834</v>
      </c>
      <c r="F794" s="113">
        <v>16179834</v>
      </c>
      <c r="G794" s="113">
        <v>0</v>
      </c>
      <c r="H794" s="113">
        <v>0</v>
      </c>
      <c r="I794" s="113">
        <v>0</v>
      </c>
      <c r="J794" s="113">
        <v>4754202.7</v>
      </c>
      <c r="K794" s="113">
        <v>4754202.7</v>
      </c>
      <c r="L794" s="113">
        <v>0</v>
      </c>
      <c r="M794" s="113">
        <v>0</v>
      </c>
      <c r="N794" s="113">
        <v>0</v>
      </c>
      <c r="O794" s="113">
        <f t="shared" si="12"/>
        <v>20934036.7</v>
      </c>
    </row>
    <row r="795" spans="2:15" ht="51">
      <c r="B795" s="114" t="s">
        <v>3378</v>
      </c>
      <c r="C795" s="114" t="s">
        <v>1269</v>
      </c>
      <c r="D795" s="115" t="s">
        <v>3379</v>
      </c>
      <c r="E795" s="116">
        <v>5845738.1</v>
      </c>
      <c r="F795" s="116">
        <v>5845738.1</v>
      </c>
      <c r="G795" s="116">
        <v>0</v>
      </c>
      <c r="H795" s="116">
        <v>0</v>
      </c>
      <c r="I795" s="116">
        <v>0</v>
      </c>
      <c r="J795" s="116">
        <v>4754202.7</v>
      </c>
      <c r="K795" s="116">
        <v>4754202.7</v>
      </c>
      <c r="L795" s="116">
        <v>0</v>
      </c>
      <c r="M795" s="116">
        <v>0</v>
      </c>
      <c r="N795" s="116">
        <v>0</v>
      </c>
      <c r="O795" s="116">
        <f t="shared" si="12"/>
        <v>10599940.8</v>
      </c>
    </row>
    <row r="796" spans="2:15" ht="63.75">
      <c r="B796" s="114" t="s">
        <v>3380</v>
      </c>
      <c r="C796" s="114" t="s">
        <v>1269</v>
      </c>
      <c r="D796" s="115" t="s">
        <v>3381</v>
      </c>
      <c r="E796" s="116">
        <v>10334095.9</v>
      </c>
      <c r="F796" s="116">
        <v>10334095.9</v>
      </c>
      <c r="G796" s="116">
        <v>0</v>
      </c>
      <c r="H796" s="116">
        <v>0</v>
      </c>
      <c r="I796" s="116">
        <v>0</v>
      </c>
      <c r="J796" s="116">
        <v>0</v>
      </c>
      <c r="K796" s="116">
        <v>0</v>
      </c>
      <c r="L796" s="116">
        <v>0</v>
      </c>
      <c r="M796" s="116">
        <v>0</v>
      </c>
      <c r="N796" s="116">
        <v>0</v>
      </c>
      <c r="O796" s="116">
        <f t="shared" si="12"/>
        <v>10334095.9</v>
      </c>
    </row>
    <row r="797" spans="2:15" ht="25.5">
      <c r="B797" s="106" t="s">
        <v>3382</v>
      </c>
      <c r="C797" s="109"/>
      <c r="D797" s="110" t="s">
        <v>3383</v>
      </c>
      <c r="E797" s="111">
        <v>20474125.6</v>
      </c>
      <c r="F797" s="111">
        <v>19292103.3</v>
      </c>
      <c r="G797" s="111">
        <v>0</v>
      </c>
      <c r="H797" s="111">
        <v>0</v>
      </c>
      <c r="I797" s="111">
        <v>832022.3</v>
      </c>
      <c r="J797" s="111">
        <v>27903.2</v>
      </c>
      <c r="K797" s="111">
        <v>17781.2</v>
      </c>
      <c r="L797" s="111">
        <v>0</v>
      </c>
      <c r="M797" s="111">
        <v>0</v>
      </c>
      <c r="N797" s="111">
        <v>10122</v>
      </c>
      <c r="O797" s="111">
        <f t="shared" si="12"/>
        <v>20502028.8</v>
      </c>
    </row>
    <row r="798" spans="2:15" ht="27">
      <c r="B798" s="109" t="s">
        <v>3384</v>
      </c>
      <c r="C798" s="109"/>
      <c r="D798" s="112" t="s">
        <v>3383</v>
      </c>
      <c r="E798" s="113">
        <v>20474125.6</v>
      </c>
      <c r="F798" s="113">
        <v>19292103.3</v>
      </c>
      <c r="G798" s="113">
        <v>0</v>
      </c>
      <c r="H798" s="113">
        <v>0</v>
      </c>
      <c r="I798" s="113">
        <v>832022.3</v>
      </c>
      <c r="J798" s="113">
        <v>27903.2</v>
      </c>
      <c r="K798" s="113">
        <v>17781.2</v>
      </c>
      <c r="L798" s="113">
        <v>0</v>
      </c>
      <c r="M798" s="113">
        <v>0</v>
      </c>
      <c r="N798" s="113">
        <v>10122</v>
      </c>
      <c r="O798" s="113">
        <f t="shared" si="12"/>
        <v>20502028.8</v>
      </c>
    </row>
    <row r="799" spans="2:15" ht="12.75">
      <c r="B799" s="114" t="s">
        <v>3385</v>
      </c>
      <c r="C799" s="114" t="s">
        <v>148</v>
      </c>
      <c r="D799" s="115" t="s">
        <v>3386</v>
      </c>
      <c r="E799" s="116">
        <v>350000</v>
      </c>
      <c r="F799" s="116">
        <v>0</v>
      </c>
      <c r="G799" s="116">
        <v>0</v>
      </c>
      <c r="H799" s="116">
        <v>0</v>
      </c>
      <c r="I799" s="116">
        <v>0</v>
      </c>
      <c r="J799" s="116">
        <v>0</v>
      </c>
      <c r="K799" s="116">
        <v>0</v>
      </c>
      <c r="L799" s="116">
        <v>0</v>
      </c>
      <c r="M799" s="116">
        <v>0</v>
      </c>
      <c r="N799" s="116">
        <v>0</v>
      </c>
      <c r="O799" s="116">
        <f t="shared" si="12"/>
        <v>350000</v>
      </c>
    </row>
    <row r="800" spans="2:15" ht="25.5">
      <c r="B800" s="114" t="s">
        <v>3387</v>
      </c>
      <c r="C800" s="114" t="s">
        <v>133</v>
      </c>
      <c r="D800" s="115" t="s">
        <v>3388</v>
      </c>
      <c r="E800" s="116">
        <v>18581517.8</v>
      </c>
      <c r="F800" s="116">
        <v>18581517.8</v>
      </c>
      <c r="G800" s="116">
        <v>0</v>
      </c>
      <c r="H800" s="116">
        <v>0</v>
      </c>
      <c r="I800" s="116">
        <v>0</v>
      </c>
      <c r="J800" s="116">
        <v>0</v>
      </c>
      <c r="K800" s="116">
        <v>0</v>
      </c>
      <c r="L800" s="116">
        <v>0</v>
      </c>
      <c r="M800" s="116">
        <v>0</v>
      </c>
      <c r="N800" s="116">
        <v>0</v>
      </c>
      <c r="O800" s="116">
        <f t="shared" si="12"/>
        <v>18581517.8</v>
      </c>
    </row>
    <row r="801" spans="2:15" ht="25.5">
      <c r="B801" s="114" t="s">
        <v>3389</v>
      </c>
      <c r="C801" s="114" t="s">
        <v>133</v>
      </c>
      <c r="D801" s="115" t="s">
        <v>3390</v>
      </c>
      <c r="E801" s="116">
        <v>591445.5</v>
      </c>
      <c r="F801" s="116">
        <v>591445.5</v>
      </c>
      <c r="G801" s="116">
        <v>0</v>
      </c>
      <c r="H801" s="116">
        <v>0</v>
      </c>
      <c r="I801" s="116">
        <v>0</v>
      </c>
      <c r="J801" s="116">
        <v>0</v>
      </c>
      <c r="K801" s="116">
        <v>0</v>
      </c>
      <c r="L801" s="116">
        <v>0</v>
      </c>
      <c r="M801" s="116">
        <v>0</v>
      </c>
      <c r="N801" s="116">
        <v>0</v>
      </c>
      <c r="O801" s="116">
        <f t="shared" si="12"/>
        <v>591445.5</v>
      </c>
    </row>
    <row r="802" spans="2:15" ht="102">
      <c r="B802" s="114" t="s">
        <v>3391</v>
      </c>
      <c r="C802" s="114" t="s">
        <v>133</v>
      </c>
      <c r="D802" s="115" t="s">
        <v>3392</v>
      </c>
      <c r="E802" s="116">
        <v>101900</v>
      </c>
      <c r="F802" s="116">
        <v>101900</v>
      </c>
      <c r="G802" s="116">
        <v>0</v>
      </c>
      <c r="H802" s="116">
        <v>0</v>
      </c>
      <c r="I802" s="116">
        <v>0</v>
      </c>
      <c r="J802" s="116">
        <v>0</v>
      </c>
      <c r="K802" s="116">
        <v>0</v>
      </c>
      <c r="L802" s="116">
        <v>0</v>
      </c>
      <c r="M802" s="116">
        <v>0</v>
      </c>
      <c r="N802" s="116">
        <v>0</v>
      </c>
      <c r="O802" s="116">
        <f t="shared" si="12"/>
        <v>101900</v>
      </c>
    </row>
    <row r="803" spans="2:15" ht="76.5">
      <c r="B803" s="114" t="s">
        <v>3393</v>
      </c>
      <c r="C803" s="114" t="s">
        <v>133</v>
      </c>
      <c r="D803" s="115" t="s">
        <v>3394</v>
      </c>
      <c r="E803" s="116">
        <v>14962.3</v>
      </c>
      <c r="F803" s="116">
        <v>1940</v>
      </c>
      <c r="G803" s="116">
        <v>0</v>
      </c>
      <c r="H803" s="116">
        <v>0</v>
      </c>
      <c r="I803" s="116">
        <v>13022.3</v>
      </c>
      <c r="J803" s="116">
        <v>0</v>
      </c>
      <c r="K803" s="116">
        <v>0</v>
      </c>
      <c r="L803" s="116">
        <v>0</v>
      </c>
      <c r="M803" s="116">
        <v>0</v>
      </c>
      <c r="N803" s="116">
        <v>0</v>
      </c>
      <c r="O803" s="116">
        <f t="shared" si="12"/>
        <v>14962.3</v>
      </c>
    </row>
    <row r="804" spans="2:15" ht="102">
      <c r="B804" s="114" t="s">
        <v>3395</v>
      </c>
      <c r="C804" s="114" t="s">
        <v>133</v>
      </c>
      <c r="D804" s="115" t="s">
        <v>3396</v>
      </c>
      <c r="E804" s="116">
        <v>0</v>
      </c>
      <c r="F804" s="116">
        <v>0</v>
      </c>
      <c r="G804" s="116">
        <v>0</v>
      </c>
      <c r="H804" s="116">
        <v>0</v>
      </c>
      <c r="I804" s="116">
        <v>0</v>
      </c>
      <c r="J804" s="116">
        <v>15804.6</v>
      </c>
      <c r="K804" s="116">
        <v>15804.6</v>
      </c>
      <c r="L804" s="116">
        <v>0</v>
      </c>
      <c r="M804" s="116">
        <v>0</v>
      </c>
      <c r="N804" s="116">
        <v>0</v>
      </c>
      <c r="O804" s="116">
        <f t="shared" si="12"/>
        <v>15804.6</v>
      </c>
    </row>
    <row r="805" spans="2:15" ht="102">
      <c r="B805" s="114" t="s">
        <v>3397</v>
      </c>
      <c r="C805" s="114" t="s">
        <v>133</v>
      </c>
      <c r="D805" s="119" t="s">
        <v>3639</v>
      </c>
      <c r="E805" s="116">
        <v>10000</v>
      </c>
      <c r="F805" s="116">
        <v>0</v>
      </c>
      <c r="G805" s="116">
        <v>0</v>
      </c>
      <c r="H805" s="116">
        <v>0</v>
      </c>
      <c r="I805" s="116">
        <v>10000</v>
      </c>
      <c r="J805" s="116">
        <v>0</v>
      </c>
      <c r="K805" s="116">
        <v>0</v>
      </c>
      <c r="L805" s="116">
        <v>0</v>
      </c>
      <c r="M805" s="116">
        <v>0</v>
      </c>
      <c r="N805" s="116">
        <v>0</v>
      </c>
      <c r="O805" s="116">
        <f t="shared" si="12"/>
        <v>10000</v>
      </c>
    </row>
    <row r="806" spans="2:15" ht="63.75">
      <c r="B806" s="114" t="s">
        <v>3398</v>
      </c>
      <c r="C806" s="114" t="s">
        <v>133</v>
      </c>
      <c r="D806" s="115" t="s">
        <v>3399</v>
      </c>
      <c r="E806" s="116">
        <v>561600</v>
      </c>
      <c r="F806" s="116">
        <v>0</v>
      </c>
      <c r="G806" s="116">
        <v>0</v>
      </c>
      <c r="H806" s="116">
        <v>0</v>
      </c>
      <c r="I806" s="116">
        <v>561600</v>
      </c>
      <c r="J806" s="116">
        <v>0</v>
      </c>
      <c r="K806" s="116">
        <v>0</v>
      </c>
      <c r="L806" s="116">
        <v>0</v>
      </c>
      <c r="M806" s="116">
        <v>0</v>
      </c>
      <c r="N806" s="116">
        <v>0</v>
      </c>
      <c r="O806" s="116">
        <f t="shared" si="12"/>
        <v>561600</v>
      </c>
    </row>
    <row r="807" spans="2:15" ht="51">
      <c r="B807" s="114" t="s">
        <v>3400</v>
      </c>
      <c r="C807" s="114" t="s">
        <v>133</v>
      </c>
      <c r="D807" s="115" t="s">
        <v>3401</v>
      </c>
      <c r="E807" s="116">
        <v>100000</v>
      </c>
      <c r="F807" s="116">
        <v>0</v>
      </c>
      <c r="G807" s="116">
        <v>0</v>
      </c>
      <c r="H807" s="116">
        <v>0</v>
      </c>
      <c r="I807" s="116">
        <v>100000</v>
      </c>
      <c r="J807" s="116">
        <v>0</v>
      </c>
      <c r="K807" s="116">
        <v>0</v>
      </c>
      <c r="L807" s="116">
        <v>0</v>
      </c>
      <c r="M807" s="116">
        <v>0</v>
      </c>
      <c r="N807" s="116">
        <v>0</v>
      </c>
      <c r="O807" s="116">
        <f t="shared" si="12"/>
        <v>100000</v>
      </c>
    </row>
    <row r="808" spans="2:15" ht="51">
      <c r="B808" s="114" t="s">
        <v>3402</v>
      </c>
      <c r="C808" s="114" t="s">
        <v>1948</v>
      </c>
      <c r="D808" s="115" t="s">
        <v>3403</v>
      </c>
      <c r="E808" s="116">
        <v>53300</v>
      </c>
      <c r="F808" s="116">
        <v>300</v>
      </c>
      <c r="G808" s="116">
        <v>0</v>
      </c>
      <c r="H808" s="116">
        <v>0</v>
      </c>
      <c r="I808" s="116">
        <v>53000</v>
      </c>
      <c r="J808" s="116">
        <v>0</v>
      </c>
      <c r="K808" s="116">
        <v>0</v>
      </c>
      <c r="L808" s="116">
        <v>0</v>
      </c>
      <c r="M808" s="116">
        <v>0</v>
      </c>
      <c r="N808" s="116">
        <v>0</v>
      </c>
      <c r="O808" s="116">
        <f t="shared" si="12"/>
        <v>53300</v>
      </c>
    </row>
    <row r="809" spans="2:15" ht="51">
      <c r="B809" s="114" t="s">
        <v>3404</v>
      </c>
      <c r="C809" s="114" t="s">
        <v>2617</v>
      </c>
      <c r="D809" s="115" t="s">
        <v>3405</v>
      </c>
      <c r="E809" s="116">
        <v>15000</v>
      </c>
      <c r="F809" s="116">
        <v>15000</v>
      </c>
      <c r="G809" s="116">
        <v>0</v>
      </c>
      <c r="H809" s="116">
        <v>0</v>
      </c>
      <c r="I809" s="116">
        <v>0</v>
      </c>
      <c r="J809" s="116">
        <v>0</v>
      </c>
      <c r="K809" s="116">
        <v>0</v>
      </c>
      <c r="L809" s="116">
        <v>0</v>
      </c>
      <c r="M809" s="116">
        <v>0</v>
      </c>
      <c r="N809" s="116">
        <v>0</v>
      </c>
      <c r="O809" s="116">
        <f t="shared" si="12"/>
        <v>15000</v>
      </c>
    </row>
    <row r="810" spans="2:15" ht="25.5">
      <c r="B810" s="114" t="s">
        <v>3406</v>
      </c>
      <c r="C810" s="114" t="s">
        <v>2599</v>
      </c>
      <c r="D810" s="115" t="s">
        <v>3407</v>
      </c>
      <c r="E810" s="116">
        <v>30000</v>
      </c>
      <c r="F810" s="116">
        <v>0</v>
      </c>
      <c r="G810" s="116">
        <v>0</v>
      </c>
      <c r="H810" s="116">
        <v>0</v>
      </c>
      <c r="I810" s="116">
        <v>30000</v>
      </c>
      <c r="J810" s="116">
        <v>0</v>
      </c>
      <c r="K810" s="116">
        <v>0</v>
      </c>
      <c r="L810" s="116">
        <v>0</v>
      </c>
      <c r="M810" s="116">
        <v>0</v>
      </c>
      <c r="N810" s="116">
        <v>0</v>
      </c>
      <c r="O810" s="116">
        <f t="shared" si="12"/>
        <v>30000</v>
      </c>
    </row>
    <row r="811" spans="2:15" ht="38.25">
      <c r="B811" s="114" t="s">
        <v>3408</v>
      </c>
      <c r="C811" s="114" t="s">
        <v>3833</v>
      </c>
      <c r="D811" s="115" t="s">
        <v>3409</v>
      </c>
      <c r="E811" s="116">
        <v>0</v>
      </c>
      <c r="F811" s="116">
        <v>0</v>
      </c>
      <c r="G811" s="116">
        <v>0</v>
      </c>
      <c r="H811" s="116">
        <v>0</v>
      </c>
      <c r="I811" s="116">
        <v>0</v>
      </c>
      <c r="J811" s="116">
        <v>10122</v>
      </c>
      <c r="K811" s="116">
        <v>0</v>
      </c>
      <c r="L811" s="116">
        <v>0</v>
      </c>
      <c r="M811" s="116">
        <v>0</v>
      </c>
      <c r="N811" s="116">
        <v>10122</v>
      </c>
      <c r="O811" s="116">
        <f t="shared" si="12"/>
        <v>10122</v>
      </c>
    </row>
    <row r="812" spans="2:15" ht="76.5">
      <c r="B812" s="114" t="s">
        <v>3410</v>
      </c>
      <c r="C812" s="114" t="s">
        <v>133</v>
      </c>
      <c r="D812" s="115" t="s">
        <v>3411</v>
      </c>
      <c r="E812" s="116">
        <v>10000</v>
      </c>
      <c r="F812" s="116">
        <v>0</v>
      </c>
      <c r="G812" s="116">
        <v>0</v>
      </c>
      <c r="H812" s="116">
        <v>0</v>
      </c>
      <c r="I812" s="116">
        <v>10000</v>
      </c>
      <c r="J812" s="116">
        <v>0</v>
      </c>
      <c r="K812" s="116">
        <v>0</v>
      </c>
      <c r="L812" s="116">
        <v>0</v>
      </c>
      <c r="M812" s="116">
        <v>0</v>
      </c>
      <c r="N812" s="116">
        <v>0</v>
      </c>
      <c r="O812" s="116">
        <f t="shared" si="12"/>
        <v>10000</v>
      </c>
    </row>
    <row r="813" spans="2:15" ht="51">
      <c r="B813" s="114" t="s">
        <v>3412</v>
      </c>
      <c r="C813" s="114" t="s">
        <v>814</v>
      </c>
      <c r="D813" s="119" t="s">
        <v>3413</v>
      </c>
      <c r="E813" s="116">
        <v>54400</v>
      </c>
      <c r="F813" s="116">
        <v>0</v>
      </c>
      <c r="G813" s="116">
        <v>0</v>
      </c>
      <c r="H813" s="116">
        <v>0</v>
      </c>
      <c r="I813" s="116">
        <v>54400</v>
      </c>
      <c r="J813" s="116">
        <v>0</v>
      </c>
      <c r="K813" s="116">
        <v>0</v>
      </c>
      <c r="L813" s="116">
        <v>0</v>
      </c>
      <c r="M813" s="116">
        <v>0</v>
      </c>
      <c r="N813" s="116">
        <v>0</v>
      </c>
      <c r="O813" s="116">
        <f t="shared" si="12"/>
        <v>54400</v>
      </c>
    </row>
    <row r="814" spans="2:15" ht="38.25">
      <c r="B814" s="114" t="s">
        <v>3414</v>
      </c>
      <c r="C814" s="114" t="s">
        <v>3863</v>
      </c>
      <c r="D814" s="115" t="s">
        <v>3415</v>
      </c>
      <c r="E814" s="116">
        <v>0</v>
      </c>
      <c r="F814" s="116">
        <v>0</v>
      </c>
      <c r="G814" s="116">
        <v>0</v>
      </c>
      <c r="H814" s="116">
        <v>0</v>
      </c>
      <c r="I814" s="116">
        <v>0</v>
      </c>
      <c r="J814" s="116">
        <v>1976.6</v>
      </c>
      <c r="K814" s="116">
        <v>1976.6</v>
      </c>
      <c r="L814" s="116">
        <v>0</v>
      </c>
      <c r="M814" s="116">
        <v>0</v>
      </c>
      <c r="N814" s="116">
        <v>0</v>
      </c>
      <c r="O814" s="116">
        <f t="shared" si="12"/>
        <v>1976.6</v>
      </c>
    </row>
    <row r="815" spans="2:15" ht="13.5">
      <c r="B815" s="106" t="s">
        <v>3416</v>
      </c>
      <c r="C815" s="109"/>
      <c r="D815" s="110" t="s">
        <v>3417</v>
      </c>
      <c r="E815" s="111">
        <v>609642.8</v>
      </c>
      <c r="F815" s="111">
        <v>593085.1</v>
      </c>
      <c r="G815" s="111">
        <v>375232.6</v>
      </c>
      <c r="H815" s="111">
        <v>7582.4</v>
      </c>
      <c r="I815" s="111">
        <v>16557.7</v>
      </c>
      <c r="J815" s="111">
        <v>192811.9</v>
      </c>
      <c r="K815" s="111">
        <v>145137.8</v>
      </c>
      <c r="L815" s="111">
        <v>36203.2</v>
      </c>
      <c r="M815" s="111">
        <v>11001.2</v>
      </c>
      <c r="N815" s="111">
        <v>47674.1</v>
      </c>
      <c r="O815" s="111">
        <f t="shared" si="12"/>
        <v>802454.7000000001</v>
      </c>
    </row>
    <row r="816" spans="2:15" ht="27">
      <c r="B816" s="109" t="s">
        <v>3418</v>
      </c>
      <c r="C816" s="109"/>
      <c r="D816" s="112" t="s">
        <v>3419</v>
      </c>
      <c r="E816" s="113">
        <v>609642.8</v>
      </c>
      <c r="F816" s="113">
        <v>593085.1</v>
      </c>
      <c r="G816" s="113">
        <v>375232.6</v>
      </c>
      <c r="H816" s="113">
        <v>7582.4</v>
      </c>
      <c r="I816" s="113">
        <v>16557.7</v>
      </c>
      <c r="J816" s="113">
        <v>192811.9</v>
      </c>
      <c r="K816" s="113">
        <v>145137.8</v>
      </c>
      <c r="L816" s="113">
        <v>36203.2</v>
      </c>
      <c r="M816" s="113">
        <v>11001.2</v>
      </c>
      <c r="N816" s="113">
        <v>47674.1</v>
      </c>
      <c r="O816" s="113">
        <f t="shared" si="12"/>
        <v>802454.7000000001</v>
      </c>
    </row>
    <row r="817" spans="2:15" ht="25.5">
      <c r="B817" s="114" t="s">
        <v>3420</v>
      </c>
      <c r="C817" s="114" t="s">
        <v>3783</v>
      </c>
      <c r="D817" s="115" t="s">
        <v>3421</v>
      </c>
      <c r="E817" s="116">
        <v>546917.8</v>
      </c>
      <c r="F817" s="116">
        <v>536201.8</v>
      </c>
      <c r="G817" s="116">
        <v>368066.7</v>
      </c>
      <c r="H817" s="116">
        <v>7258</v>
      </c>
      <c r="I817" s="116">
        <v>10716</v>
      </c>
      <c r="J817" s="116">
        <v>158708.9</v>
      </c>
      <c r="K817" s="116">
        <v>127486.9</v>
      </c>
      <c r="L817" s="116">
        <v>26458.2</v>
      </c>
      <c r="M817" s="116">
        <v>10494.5</v>
      </c>
      <c r="N817" s="116">
        <v>31222</v>
      </c>
      <c r="O817" s="116">
        <f t="shared" si="12"/>
        <v>705626.7000000001</v>
      </c>
    </row>
    <row r="818" spans="2:15" ht="38.25">
      <c r="B818" s="114" t="s">
        <v>3422</v>
      </c>
      <c r="C818" s="114" t="s">
        <v>3783</v>
      </c>
      <c r="D818" s="115" t="s">
        <v>3423</v>
      </c>
      <c r="E818" s="116">
        <v>2595</v>
      </c>
      <c r="F818" s="116">
        <v>2395</v>
      </c>
      <c r="G818" s="116">
        <v>904.4</v>
      </c>
      <c r="H818" s="116">
        <v>0</v>
      </c>
      <c r="I818" s="116">
        <v>200</v>
      </c>
      <c r="J818" s="116">
        <v>0</v>
      </c>
      <c r="K818" s="116">
        <v>0</v>
      </c>
      <c r="L818" s="116">
        <v>0</v>
      </c>
      <c r="M818" s="116">
        <v>0</v>
      </c>
      <c r="N818" s="116">
        <v>0</v>
      </c>
      <c r="O818" s="116">
        <f t="shared" si="12"/>
        <v>2595</v>
      </c>
    </row>
    <row r="819" spans="2:15" ht="12.75">
      <c r="B819" s="114" t="s">
        <v>3424</v>
      </c>
      <c r="C819" s="114" t="s">
        <v>861</v>
      </c>
      <c r="D819" s="115" t="s">
        <v>3425</v>
      </c>
      <c r="E819" s="116">
        <v>10304</v>
      </c>
      <c r="F819" s="116">
        <v>8916</v>
      </c>
      <c r="G819" s="116">
        <v>5617</v>
      </c>
      <c r="H819" s="116">
        <v>289.9</v>
      </c>
      <c r="I819" s="116">
        <v>1388</v>
      </c>
      <c r="J819" s="116">
        <v>19000</v>
      </c>
      <c r="K819" s="116">
        <v>17567.9</v>
      </c>
      <c r="L819" s="116">
        <v>9700</v>
      </c>
      <c r="M819" s="116">
        <v>506.7</v>
      </c>
      <c r="N819" s="116">
        <v>1432.1</v>
      </c>
      <c r="O819" s="116">
        <f t="shared" si="12"/>
        <v>29304</v>
      </c>
    </row>
    <row r="820" spans="2:15" ht="25.5">
      <c r="B820" s="114" t="s">
        <v>3426</v>
      </c>
      <c r="C820" s="114" t="s">
        <v>3795</v>
      </c>
      <c r="D820" s="115" t="s">
        <v>3427</v>
      </c>
      <c r="E820" s="116">
        <v>4253.7</v>
      </c>
      <c r="F820" s="116">
        <v>0</v>
      </c>
      <c r="G820" s="116">
        <v>0</v>
      </c>
      <c r="H820" s="116">
        <v>0</v>
      </c>
      <c r="I820" s="116">
        <v>4253.7</v>
      </c>
      <c r="J820" s="116">
        <v>0</v>
      </c>
      <c r="K820" s="116">
        <v>0</v>
      </c>
      <c r="L820" s="116">
        <v>0</v>
      </c>
      <c r="M820" s="116">
        <v>0</v>
      </c>
      <c r="N820" s="116">
        <v>0</v>
      </c>
      <c r="O820" s="116">
        <f t="shared" si="12"/>
        <v>4253.7</v>
      </c>
    </row>
    <row r="821" spans="2:15" ht="25.5">
      <c r="B821" s="114" t="s">
        <v>3428</v>
      </c>
      <c r="C821" s="114" t="s">
        <v>159</v>
      </c>
      <c r="D821" s="115" t="s">
        <v>3429</v>
      </c>
      <c r="E821" s="116">
        <v>1061.6</v>
      </c>
      <c r="F821" s="116">
        <v>1061.6</v>
      </c>
      <c r="G821" s="116">
        <v>644.5</v>
      </c>
      <c r="H821" s="116">
        <v>34.5</v>
      </c>
      <c r="I821" s="116">
        <v>0</v>
      </c>
      <c r="J821" s="116">
        <v>103</v>
      </c>
      <c r="K821" s="116">
        <v>83</v>
      </c>
      <c r="L821" s="116">
        <v>45</v>
      </c>
      <c r="M821" s="116">
        <v>0</v>
      </c>
      <c r="N821" s="116">
        <v>20</v>
      </c>
      <c r="O821" s="116">
        <f t="shared" si="12"/>
        <v>1164.6</v>
      </c>
    </row>
    <row r="822" spans="2:15" ht="89.25">
      <c r="B822" s="114" t="s">
        <v>3430</v>
      </c>
      <c r="C822" s="114" t="s">
        <v>148</v>
      </c>
      <c r="D822" s="115" t="s">
        <v>3431</v>
      </c>
      <c r="E822" s="116">
        <v>22549.8</v>
      </c>
      <c r="F822" s="116">
        <v>22549.8</v>
      </c>
      <c r="G822" s="116">
        <v>0</v>
      </c>
      <c r="H822" s="116">
        <v>0</v>
      </c>
      <c r="I822" s="116">
        <v>0</v>
      </c>
      <c r="J822" s="116">
        <v>0</v>
      </c>
      <c r="K822" s="116">
        <v>0</v>
      </c>
      <c r="L822" s="116">
        <v>0</v>
      </c>
      <c r="M822" s="116">
        <v>0</v>
      </c>
      <c r="N822" s="116">
        <v>0</v>
      </c>
      <c r="O822" s="116">
        <f t="shared" si="12"/>
        <v>22549.8</v>
      </c>
    </row>
    <row r="823" spans="2:15" ht="38.25">
      <c r="B823" s="114" t="s">
        <v>3432</v>
      </c>
      <c r="C823" s="114" t="s">
        <v>3783</v>
      </c>
      <c r="D823" s="115" t="s">
        <v>3433</v>
      </c>
      <c r="E823" s="116">
        <v>1960.9</v>
      </c>
      <c r="F823" s="116">
        <v>1960.9</v>
      </c>
      <c r="G823" s="116">
        <v>0</v>
      </c>
      <c r="H823" s="116">
        <v>0</v>
      </c>
      <c r="I823" s="116">
        <v>0</v>
      </c>
      <c r="J823" s="116">
        <v>0</v>
      </c>
      <c r="K823" s="116">
        <v>0</v>
      </c>
      <c r="L823" s="116">
        <v>0</v>
      </c>
      <c r="M823" s="116">
        <v>0</v>
      </c>
      <c r="N823" s="116">
        <v>0</v>
      </c>
      <c r="O823" s="116">
        <f t="shared" si="12"/>
        <v>1960.9</v>
      </c>
    </row>
    <row r="824" spans="2:15" ht="51">
      <c r="B824" s="114" t="s">
        <v>3434</v>
      </c>
      <c r="C824" s="114" t="s">
        <v>148</v>
      </c>
      <c r="D824" s="115" t="s">
        <v>3435</v>
      </c>
      <c r="E824" s="116">
        <v>20000</v>
      </c>
      <c r="F824" s="116">
        <v>20000</v>
      </c>
      <c r="G824" s="116">
        <v>0</v>
      </c>
      <c r="H824" s="116">
        <v>0</v>
      </c>
      <c r="I824" s="116">
        <v>0</v>
      </c>
      <c r="J824" s="116">
        <v>0</v>
      </c>
      <c r="K824" s="116">
        <v>0</v>
      </c>
      <c r="L824" s="116">
        <v>0</v>
      </c>
      <c r="M824" s="116">
        <v>0</v>
      </c>
      <c r="N824" s="116">
        <v>0</v>
      </c>
      <c r="O824" s="116">
        <f t="shared" si="12"/>
        <v>20000</v>
      </c>
    </row>
    <row r="825" spans="2:15" ht="38.25">
      <c r="B825" s="114" t="s">
        <v>3436</v>
      </c>
      <c r="C825" s="114" t="s">
        <v>811</v>
      </c>
      <c r="D825" s="115" t="s">
        <v>3437</v>
      </c>
      <c r="E825" s="116">
        <v>0</v>
      </c>
      <c r="F825" s="116">
        <v>0</v>
      </c>
      <c r="G825" s="116">
        <v>0</v>
      </c>
      <c r="H825" s="116">
        <v>0</v>
      </c>
      <c r="I825" s="116">
        <v>0</v>
      </c>
      <c r="J825" s="116">
        <v>15000</v>
      </c>
      <c r="K825" s="116">
        <v>0</v>
      </c>
      <c r="L825" s="116">
        <v>0</v>
      </c>
      <c r="M825" s="116">
        <v>0</v>
      </c>
      <c r="N825" s="116">
        <v>15000</v>
      </c>
      <c r="O825" s="116">
        <f t="shared" si="12"/>
        <v>15000</v>
      </c>
    </row>
    <row r="826" spans="2:15" ht="25.5">
      <c r="B826" s="106" t="s">
        <v>3438</v>
      </c>
      <c r="C826" s="109"/>
      <c r="D826" s="110" t="s">
        <v>3439</v>
      </c>
      <c r="E826" s="111">
        <v>36673.6</v>
      </c>
      <c r="F826" s="111">
        <v>29973.6</v>
      </c>
      <c r="G826" s="111">
        <v>18312.6</v>
      </c>
      <c r="H826" s="111">
        <v>3360</v>
      </c>
      <c r="I826" s="111">
        <v>6700</v>
      </c>
      <c r="J826" s="111">
        <v>414880.3</v>
      </c>
      <c r="K826" s="111">
        <v>72086.9</v>
      </c>
      <c r="L826" s="111">
        <v>7239.7</v>
      </c>
      <c r="M826" s="111">
        <v>5230.3</v>
      </c>
      <c r="N826" s="111">
        <v>342793.4</v>
      </c>
      <c r="O826" s="111">
        <f t="shared" si="12"/>
        <v>451553.89999999997</v>
      </c>
    </row>
    <row r="827" spans="2:15" ht="27">
      <c r="B827" s="109" t="s">
        <v>3440</v>
      </c>
      <c r="C827" s="109"/>
      <c r="D827" s="112" t="s">
        <v>3441</v>
      </c>
      <c r="E827" s="113">
        <v>36673.6</v>
      </c>
      <c r="F827" s="113">
        <v>29973.6</v>
      </c>
      <c r="G827" s="113">
        <v>18312.6</v>
      </c>
      <c r="H827" s="113">
        <v>3360</v>
      </c>
      <c r="I827" s="113">
        <v>6700</v>
      </c>
      <c r="J827" s="113">
        <v>414880.3</v>
      </c>
      <c r="K827" s="113">
        <v>72086.9</v>
      </c>
      <c r="L827" s="113">
        <v>7239.7</v>
      </c>
      <c r="M827" s="113">
        <v>5230.3</v>
      </c>
      <c r="N827" s="113">
        <v>342793.4</v>
      </c>
      <c r="O827" s="113">
        <f t="shared" si="12"/>
        <v>451553.89999999997</v>
      </c>
    </row>
    <row r="828" spans="2:15" ht="25.5">
      <c r="B828" s="114" t="s">
        <v>3442</v>
      </c>
      <c r="C828" s="114" t="s">
        <v>130</v>
      </c>
      <c r="D828" s="115" t="s">
        <v>3443</v>
      </c>
      <c r="E828" s="116">
        <v>7781.6</v>
      </c>
      <c r="F828" s="116">
        <v>7781.6</v>
      </c>
      <c r="G828" s="116">
        <v>4724.4</v>
      </c>
      <c r="H828" s="116">
        <v>195</v>
      </c>
      <c r="I828" s="116">
        <v>0</v>
      </c>
      <c r="J828" s="116">
        <v>0</v>
      </c>
      <c r="K828" s="116">
        <v>0</v>
      </c>
      <c r="L828" s="116">
        <v>0</v>
      </c>
      <c r="M828" s="116">
        <v>0</v>
      </c>
      <c r="N828" s="116">
        <v>0</v>
      </c>
      <c r="O828" s="116">
        <f t="shared" si="12"/>
        <v>7781.6</v>
      </c>
    </row>
    <row r="829" spans="2:15" ht="63.75">
      <c r="B829" s="114" t="s">
        <v>3444</v>
      </c>
      <c r="C829" s="114" t="s">
        <v>130</v>
      </c>
      <c r="D829" s="115" t="s">
        <v>4049</v>
      </c>
      <c r="E829" s="116">
        <v>28892</v>
      </c>
      <c r="F829" s="116">
        <v>22192</v>
      </c>
      <c r="G829" s="116">
        <v>13588.2</v>
      </c>
      <c r="H829" s="116">
        <v>3165</v>
      </c>
      <c r="I829" s="116">
        <v>6700</v>
      </c>
      <c r="J829" s="116">
        <v>48935</v>
      </c>
      <c r="K829" s="116">
        <v>43686.9</v>
      </c>
      <c r="L829" s="116">
        <v>7239.7</v>
      </c>
      <c r="M829" s="116">
        <v>5230.3</v>
      </c>
      <c r="N829" s="116">
        <v>5248.1</v>
      </c>
      <c r="O829" s="116">
        <f t="shared" si="12"/>
        <v>77827</v>
      </c>
    </row>
    <row r="830" spans="2:15" ht="63.75">
      <c r="B830" s="114" t="s">
        <v>4050</v>
      </c>
      <c r="C830" s="114" t="s">
        <v>130</v>
      </c>
      <c r="D830" s="119" t="s">
        <v>4051</v>
      </c>
      <c r="E830" s="116">
        <v>0</v>
      </c>
      <c r="F830" s="116">
        <v>0</v>
      </c>
      <c r="G830" s="116">
        <v>0</v>
      </c>
      <c r="H830" s="116">
        <v>0</v>
      </c>
      <c r="I830" s="116">
        <v>0</v>
      </c>
      <c r="J830" s="116">
        <v>23400</v>
      </c>
      <c r="K830" s="116">
        <v>23400</v>
      </c>
      <c r="L830" s="116">
        <v>0</v>
      </c>
      <c r="M830" s="116">
        <v>0</v>
      </c>
      <c r="N830" s="116">
        <v>0</v>
      </c>
      <c r="O830" s="116">
        <f t="shared" si="12"/>
        <v>23400</v>
      </c>
    </row>
    <row r="831" spans="2:15" ht="38.25">
      <c r="B831" s="114" t="s">
        <v>4052</v>
      </c>
      <c r="C831" s="114" t="s">
        <v>130</v>
      </c>
      <c r="D831" s="115" t="s">
        <v>4053</v>
      </c>
      <c r="E831" s="116">
        <v>0</v>
      </c>
      <c r="F831" s="116">
        <v>0</v>
      </c>
      <c r="G831" s="116">
        <v>0</v>
      </c>
      <c r="H831" s="116">
        <v>0</v>
      </c>
      <c r="I831" s="116">
        <v>0</v>
      </c>
      <c r="J831" s="116">
        <v>342545.3</v>
      </c>
      <c r="K831" s="116">
        <v>5000</v>
      </c>
      <c r="L831" s="116">
        <v>0</v>
      </c>
      <c r="M831" s="116">
        <v>0</v>
      </c>
      <c r="N831" s="116">
        <v>337545.3</v>
      </c>
      <c r="O831" s="116">
        <f t="shared" si="12"/>
        <v>342545.3</v>
      </c>
    </row>
    <row r="832" spans="2:15" ht="25.5">
      <c r="B832" s="106" t="s">
        <v>4054</v>
      </c>
      <c r="C832" s="109"/>
      <c r="D832" s="110" t="s">
        <v>4055</v>
      </c>
      <c r="E832" s="111">
        <v>13875.1</v>
      </c>
      <c r="F832" s="111">
        <v>12800</v>
      </c>
      <c r="G832" s="111">
        <v>7969.6</v>
      </c>
      <c r="H832" s="111">
        <v>168.5</v>
      </c>
      <c r="I832" s="111">
        <v>1075.1</v>
      </c>
      <c r="J832" s="111">
        <v>0</v>
      </c>
      <c r="K832" s="111">
        <v>0</v>
      </c>
      <c r="L832" s="111">
        <v>0</v>
      </c>
      <c r="M832" s="111">
        <v>0</v>
      </c>
      <c r="N832" s="111">
        <v>0</v>
      </c>
      <c r="O832" s="111">
        <f t="shared" si="12"/>
        <v>13875.1</v>
      </c>
    </row>
    <row r="833" spans="2:15" ht="27">
      <c r="B833" s="109" t="s">
        <v>4056</v>
      </c>
      <c r="C833" s="109"/>
      <c r="D833" s="112" t="s">
        <v>4057</v>
      </c>
      <c r="E833" s="113">
        <v>13875.1</v>
      </c>
      <c r="F833" s="113">
        <v>12800</v>
      </c>
      <c r="G833" s="113">
        <v>7969.6</v>
      </c>
      <c r="H833" s="113">
        <v>168.5</v>
      </c>
      <c r="I833" s="113">
        <v>1075.1</v>
      </c>
      <c r="J833" s="113">
        <v>0</v>
      </c>
      <c r="K833" s="113">
        <v>0</v>
      </c>
      <c r="L833" s="113">
        <v>0</v>
      </c>
      <c r="M833" s="113">
        <v>0</v>
      </c>
      <c r="N833" s="113">
        <v>0</v>
      </c>
      <c r="O833" s="113">
        <f t="shared" si="12"/>
        <v>13875.1</v>
      </c>
    </row>
    <row r="834" spans="2:15" ht="25.5">
      <c r="B834" s="114" t="s">
        <v>4058</v>
      </c>
      <c r="C834" s="114" t="s">
        <v>3819</v>
      </c>
      <c r="D834" s="115" t="s">
        <v>4059</v>
      </c>
      <c r="E834" s="116">
        <v>12090.2</v>
      </c>
      <c r="F834" s="116">
        <v>11963.2</v>
      </c>
      <c r="G834" s="116">
        <v>7969.6</v>
      </c>
      <c r="H834" s="116">
        <v>168.5</v>
      </c>
      <c r="I834" s="116">
        <v>127</v>
      </c>
      <c r="J834" s="116">
        <v>0</v>
      </c>
      <c r="K834" s="116">
        <v>0</v>
      </c>
      <c r="L834" s="116">
        <v>0</v>
      </c>
      <c r="M834" s="116">
        <v>0</v>
      </c>
      <c r="N834" s="116">
        <v>0</v>
      </c>
      <c r="O834" s="116">
        <f t="shared" si="12"/>
        <v>12090.2</v>
      </c>
    </row>
    <row r="835" spans="2:15" ht="25.5">
      <c r="B835" s="114" t="s">
        <v>4060</v>
      </c>
      <c r="C835" s="114" t="s">
        <v>3687</v>
      </c>
      <c r="D835" s="115" t="s">
        <v>4061</v>
      </c>
      <c r="E835" s="116">
        <v>948.1</v>
      </c>
      <c r="F835" s="116">
        <v>0</v>
      </c>
      <c r="G835" s="116">
        <v>0</v>
      </c>
      <c r="H835" s="116">
        <v>0</v>
      </c>
      <c r="I835" s="116">
        <v>948.1</v>
      </c>
      <c r="J835" s="116">
        <v>0</v>
      </c>
      <c r="K835" s="116">
        <v>0</v>
      </c>
      <c r="L835" s="116">
        <v>0</v>
      </c>
      <c r="M835" s="116">
        <v>0</v>
      </c>
      <c r="N835" s="116">
        <v>0</v>
      </c>
      <c r="O835" s="116">
        <f t="shared" si="12"/>
        <v>948.1</v>
      </c>
    </row>
    <row r="836" spans="2:15" ht="38.25">
      <c r="B836" s="114" t="s">
        <v>4062</v>
      </c>
      <c r="C836" s="114" t="s">
        <v>159</v>
      </c>
      <c r="D836" s="115" t="s">
        <v>4063</v>
      </c>
      <c r="E836" s="116">
        <v>26.8</v>
      </c>
      <c r="F836" s="116">
        <v>26.8</v>
      </c>
      <c r="G836" s="116">
        <v>0</v>
      </c>
      <c r="H836" s="116">
        <v>0</v>
      </c>
      <c r="I836" s="116">
        <v>0</v>
      </c>
      <c r="J836" s="116">
        <v>0</v>
      </c>
      <c r="K836" s="116">
        <v>0</v>
      </c>
      <c r="L836" s="116">
        <v>0</v>
      </c>
      <c r="M836" s="116">
        <v>0</v>
      </c>
      <c r="N836" s="116">
        <v>0</v>
      </c>
      <c r="O836" s="116">
        <f t="shared" si="12"/>
        <v>26.8</v>
      </c>
    </row>
    <row r="837" spans="2:15" ht="25.5">
      <c r="B837" s="114" t="s">
        <v>4064</v>
      </c>
      <c r="C837" s="114" t="s">
        <v>3682</v>
      </c>
      <c r="D837" s="115" t="s">
        <v>4065</v>
      </c>
      <c r="E837" s="116">
        <v>660</v>
      </c>
      <c r="F837" s="116">
        <v>660</v>
      </c>
      <c r="G837" s="116">
        <v>0</v>
      </c>
      <c r="H837" s="116">
        <v>0</v>
      </c>
      <c r="I837" s="116">
        <v>0</v>
      </c>
      <c r="J837" s="116">
        <v>0</v>
      </c>
      <c r="K837" s="116">
        <v>0</v>
      </c>
      <c r="L837" s="116">
        <v>0</v>
      </c>
      <c r="M837" s="116">
        <v>0</v>
      </c>
      <c r="N837" s="116">
        <v>0</v>
      </c>
      <c r="O837" s="116">
        <f t="shared" si="12"/>
        <v>660</v>
      </c>
    </row>
    <row r="838" spans="2:15" ht="38.25">
      <c r="B838" s="114" t="s">
        <v>4066</v>
      </c>
      <c r="C838" s="114" t="s">
        <v>3682</v>
      </c>
      <c r="D838" s="115" t="s">
        <v>4067</v>
      </c>
      <c r="E838" s="116">
        <v>150</v>
      </c>
      <c r="F838" s="116">
        <v>150</v>
      </c>
      <c r="G838" s="116">
        <v>0</v>
      </c>
      <c r="H838" s="116">
        <v>0</v>
      </c>
      <c r="I838" s="116">
        <v>0</v>
      </c>
      <c r="J838" s="116">
        <v>0</v>
      </c>
      <c r="K838" s="116">
        <v>0</v>
      </c>
      <c r="L838" s="116">
        <v>0</v>
      </c>
      <c r="M838" s="116">
        <v>0</v>
      </c>
      <c r="N838" s="116">
        <v>0</v>
      </c>
      <c r="O838" s="116">
        <f t="shared" si="12"/>
        <v>150</v>
      </c>
    </row>
    <row r="839" spans="2:15" ht="25.5">
      <c r="B839" s="106" t="s">
        <v>4068</v>
      </c>
      <c r="C839" s="109"/>
      <c r="D839" s="110" t="s">
        <v>4069</v>
      </c>
      <c r="E839" s="111">
        <v>91673.1</v>
      </c>
      <c r="F839" s="111">
        <v>20629.2</v>
      </c>
      <c r="G839" s="111">
        <v>6145</v>
      </c>
      <c r="H839" s="111">
        <v>530.8</v>
      </c>
      <c r="I839" s="111">
        <v>71043.9</v>
      </c>
      <c r="J839" s="111">
        <v>0</v>
      </c>
      <c r="K839" s="111">
        <v>0</v>
      </c>
      <c r="L839" s="111">
        <v>0</v>
      </c>
      <c r="M839" s="111">
        <v>0</v>
      </c>
      <c r="N839" s="111">
        <v>0</v>
      </c>
      <c r="O839" s="111">
        <f aca="true" t="shared" si="13" ref="O839:O902">J839+E839</f>
        <v>91673.1</v>
      </c>
    </row>
    <row r="840" spans="2:15" ht="40.5">
      <c r="B840" s="109" t="s">
        <v>4070</v>
      </c>
      <c r="C840" s="109"/>
      <c r="D840" s="112" t="s">
        <v>4071</v>
      </c>
      <c r="E840" s="113">
        <v>91673.1</v>
      </c>
      <c r="F840" s="113">
        <v>20629.2</v>
      </c>
      <c r="G840" s="113">
        <v>6145</v>
      </c>
      <c r="H840" s="113">
        <v>530.8</v>
      </c>
      <c r="I840" s="113">
        <v>71043.9</v>
      </c>
      <c r="J840" s="113">
        <v>0</v>
      </c>
      <c r="K840" s="113">
        <v>0</v>
      </c>
      <c r="L840" s="113">
        <v>0</v>
      </c>
      <c r="M840" s="113">
        <v>0</v>
      </c>
      <c r="N840" s="113">
        <v>0</v>
      </c>
      <c r="O840" s="113">
        <f t="shared" si="13"/>
        <v>91673.1</v>
      </c>
    </row>
    <row r="841" spans="2:15" ht="25.5">
      <c r="B841" s="114" t="s">
        <v>4072</v>
      </c>
      <c r="C841" s="114" t="s">
        <v>3783</v>
      </c>
      <c r="D841" s="115" t="s">
        <v>4073</v>
      </c>
      <c r="E841" s="116">
        <v>7573.2</v>
      </c>
      <c r="F841" s="116">
        <v>7573.2</v>
      </c>
      <c r="G841" s="116">
        <v>5096.7</v>
      </c>
      <c r="H841" s="116">
        <v>130.8</v>
      </c>
      <c r="I841" s="116">
        <v>0</v>
      </c>
      <c r="J841" s="116">
        <v>0</v>
      </c>
      <c r="K841" s="116">
        <v>0</v>
      </c>
      <c r="L841" s="116">
        <v>0</v>
      </c>
      <c r="M841" s="116">
        <v>0</v>
      </c>
      <c r="N841" s="116">
        <v>0</v>
      </c>
      <c r="O841" s="116">
        <f t="shared" si="13"/>
        <v>7573.2</v>
      </c>
    </row>
    <row r="842" spans="2:15" ht="12.75">
      <c r="B842" s="114" t="s">
        <v>4074</v>
      </c>
      <c r="C842" s="114" t="s">
        <v>2617</v>
      </c>
      <c r="D842" s="115" t="s">
        <v>4075</v>
      </c>
      <c r="E842" s="116">
        <v>8487.6</v>
      </c>
      <c r="F842" s="116">
        <v>4487.6</v>
      </c>
      <c r="G842" s="116">
        <v>1048.3</v>
      </c>
      <c r="H842" s="116">
        <v>400</v>
      </c>
      <c r="I842" s="116">
        <v>4000</v>
      </c>
      <c r="J842" s="116">
        <v>0</v>
      </c>
      <c r="K842" s="116">
        <v>0</v>
      </c>
      <c r="L842" s="116">
        <v>0</v>
      </c>
      <c r="M842" s="116">
        <v>0</v>
      </c>
      <c r="N842" s="116">
        <v>0</v>
      </c>
      <c r="O842" s="116">
        <f t="shared" si="13"/>
        <v>8487.6</v>
      </c>
    </row>
    <row r="843" spans="2:15" ht="51">
      <c r="B843" s="114" t="s">
        <v>4076</v>
      </c>
      <c r="C843" s="114" t="s">
        <v>798</v>
      </c>
      <c r="D843" s="119" t="s">
        <v>4077</v>
      </c>
      <c r="E843" s="116">
        <v>2675</v>
      </c>
      <c r="F843" s="116">
        <v>2675</v>
      </c>
      <c r="G843" s="116">
        <v>0</v>
      </c>
      <c r="H843" s="116">
        <v>0</v>
      </c>
      <c r="I843" s="116">
        <v>0</v>
      </c>
      <c r="J843" s="116">
        <v>0</v>
      </c>
      <c r="K843" s="116">
        <v>0</v>
      </c>
      <c r="L843" s="116">
        <v>0</v>
      </c>
      <c r="M843" s="116">
        <v>0</v>
      </c>
      <c r="N843" s="116">
        <v>0</v>
      </c>
      <c r="O843" s="116">
        <f t="shared" si="13"/>
        <v>2675</v>
      </c>
    </row>
    <row r="844" spans="2:15" ht="51">
      <c r="B844" s="114" t="s">
        <v>4078</v>
      </c>
      <c r="C844" s="114" t="s">
        <v>2617</v>
      </c>
      <c r="D844" s="115" t="s">
        <v>4079</v>
      </c>
      <c r="E844" s="116">
        <v>71400</v>
      </c>
      <c r="F844" s="116">
        <v>4356.1</v>
      </c>
      <c r="G844" s="116">
        <v>0</v>
      </c>
      <c r="H844" s="116">
        <v>0</v>
      </c>
      <c r="I844" s="116">
        <v>67043.9</v>
      </c>
      <c r="J844" s="116">
        <v>0</v>
      </c>
      <c r="K844" s="116">
        <v>0</v>
      </c>
      <c r="L844" s="116">
        <v>0</v>
      </c>
      <c r="M844" s="116">
        <v>0</v>
      </c>
      <c r="N844" s="116">
        <v>0</v>
      </c>
      <c r="O844" s="116">
        <f t="shared" si="13"/>
        <v>71400</v>
      </c>
    </row>
    <row r="845" spans="2:15" ht="25.5">
      <c r="B845" s="114" t="s">
        <v>4080</v>
      </c>
      <c r="C845" s="114" t="s">
        <v>798</v>
      </c>
      <c r="D845" s="115" t="s">
        <v>4081</v>
      </c>
      <c r="E845" s="116">
        <v>428</v>
      </c>
      <c r="F845" s="116">
        <v>428</v>
      </c>
      <c r="G845" s="116">
        <v>0</v>
      </c>
      <c r="H845" s="116">
        <v>0</v>
      </c>
      <c r="I845" s="116">
        <v>0</v>
      </c>
      <c r="J845" s="116">
        <v>0</v>
      </c>
      <c r="K845" s="116">
        <v>0</v>
      </c>
      <c r="L845" s="116">
        <v>0</v>
      </c>
      <c r="M845" s="116">
        <v>0</v>
      </c>
      <c r="N845" s="116">
        <v>0</v>
      </c>
      <c r="O845" s="116">
        <f t="shared" si="13"/>
        <v>428</v>
      </c>
    </row>
    <row r="846" spans="2:15" ht="25.5">
      <c r="B846" s="114" t="s">
        <v>4082</v>
      </c>
      <c r="C846" s="114" t="s">
        <v>1948</v>
      </c>
      <c r="D846" s="115" t="s">
        <v>4083</v>
      </c>
      <c r="E846" s="116">
        <v>70</v>
      </c>
      <c r="F846" s="116">
        <v>70</v>
      </c>
      <c r="G846" s="116">
        <v>0</v>
      </c>
      <c r="H846" s="116">
        <v>0</v>
      </c>
      <c r="I846" s="116">
        <v>0</v>
      </c>
      <c r="J846" s="116">
        <v>0</v>
      </c>
      <c r="K846" s="116">
        <v>0</v>
      </c>
      <c r="L846" s="116">
        <v>0</v>
      </c>
      <c r="M846" s="116">
        <v>0</v>
      </c>
      <c r="N846" s="116">
        <v>0</v>
      </c>
      <c r="O846" s="116">
        <f t="shared" si="13"/>
        <v>70</v>
      </c>
    </row>
    <row r="847" spans="2:15" ht="25.5">
      <c r="B847" s="114" t="s">
        <v>4084</v>
      </c>
      <c r="C847" s="114" t="s">
        <v>1260</v>
      </c>
      <c r="D847" s="115" t="s">
        <v>4085</v>
      </c>
      <c r="E847" s="116">
        <v>963</v>
      </c>
      <c r="F847" s="116">
        <v>963</v>
      </c>
      <c r="G847" s="116">
        <v>0</v>
      </c>
      <c r="H847" s="116">
        <v>0</v>
      </c>
      <c r="I847" s="116">
        <v>0</v>
      </c>
      <c r="J847" s="116">
        <v>0</v>
      </c>
      <c r="K847" s="116">
        <v>0</v>
      </c>
      <c r="L847" s="116">
        <v>0</v>
      </c>
      <c r="M847" s="116">
        <v>0</v>
      </c>
      <c r="N847" s="116">
        <v>0</v>
      </c>
      <c r="O847" s="116">
        <f t="shared" si="13"/>
        <v>963</v>
      </c>
    </row>
    <row r="848" spans="2:15" ht="25.5">
      <c r="B848" s="114" t="s">
        <v>4086</v>
      </c>
      <c r="C848" s="114" t="s">
        <v>798</v>
      </c>
      <c r="D848" s="115" t="s">
        <v>4087</v>
      </c>
      <c r="E848" s="116">
        <v>76.3</v>
      </c>
      <c r="F848" s="116">
        <v>76.3</v>
      </c>
      <c r="G848" s="116">
        <v>0</v>
      </c>
      <c r="H848" s="116">
        <v>0</v>
      </c>
      <c r="I848" s="116">
        <v>0</v>
      </c>
      <c r="J848" s="116">
        <v>0</v>
      </c>
      <c r="K848" s="116">
        <v>0</v>
      </c>
      <c r="L848" s="116">
        <v>0</v>
      </c>
      <c r="M848" s="116">
        <v>0</v>
      </c>
      <c r="N848" s="116">
        <v>0</v>
      </c>
      <c r="O848" s="116">
        <f t="shared" si="13"/>
        <v>76.3</v>
      </c>
    </row>
    <row r="849" spans="2:15" ht="25.5">
      <c r="B849" s="106" t="s">
        <v>4088</v>
      </c>
      <c r="C849" s="109"/>
      <c r="D849" s="110" t="s">
        <v>4089</v>
      </c>
      <c r="E849" s="111">
        <v>1204424</v>
      </c>
      <c r="F849" s="111">
        <v>1075932</v>
      </c>
      <c r="G849" s="111">
        <v>660727.1</v>
      </c>
      <c r="H849" s="111">
        <v>36406</v>
      </c>
      <c r="I849" s="111">
        <v>128492</v>
      </c>
      <c r="J849" s="111">
        <v>31421.3</v>
      </c>
      <c r="K849" s="111">
        <v>9794.7</v>
      </c>
      <c r="L849" s="111">
        <v>205.9</v>
      </c>
      <c r="M849" s="111">
        <v>1381.5</v>
      </c>
      <c r="N849" s="111">
        <v>21626.6</v>
      </c>
      <c r="O849" s="111">
        <f t="shared" si="13"/>
        <v>1235845.3</v>
      </c>
    </row>
    <row r="850" spans="2:15" ht="27">
      <c r="B850" s="109" t="s">
        <v>4090</v>
      </c>
      <c r="C850" s="109"/>
      <c r="D850" s="112" t="s">
        <v>4091</v>
      </c>
      <c r="E850" s="113">
        <v>1184449.4</v>
      </c>
      <c r="F850" s="113">
        <v>1060790.6</v>
      </c>
      <c r="G850" s="113">
        <v>650413</v>
      </c>
      <c r="H850" s="113">
        <v>36406</v>
      </c>
      <c r="I850" s="113">
        <v>123658.8</v>
      </c>
      <c r="J850" s="113">
        <v>31421.3</v>
      </c>
      <c r="K850" s="113">
        <v>9794.7</v>
      </c>
      <c r="L850" s="113">
        <v>205.9</v>
      </c>
      <c r="M850" s="113">
        <v>1381.5</v>
      </c>
      <c r="N850" s="113">
        <v>21626.6</v>
      </c>
      <c r="O850" s="113">
        <f t="shared" si="13"/>
        <v>1215870.7</v>
      </c>
    </row>
    <row r="851" spans="2:15" ht="25.5">
      <c r="B851" s="114" t="s">
        <v>4092</v>
      </c>
      <c r="C851" s="114" t="s">
        <v>3774</v>
      </c>
      <c r="D851" s="115" t="s">
        <v>4093</v>
      </c>
      <c r="E851" s="116">
        <v>32919.2</v>
      </c>
      <c r="F851" s="116">
        <v>32919.2</v>
      </c>
      <c r="G851" s="116">
        <v>23492.4</v>
      </c>
      <c r="H851" s="116">
        <v>0</v>
      </c>
      <c r="I851" s="116">
        <v>0</v>
      </c>
      <c r="J851" s="116">
        <v>0</v>
      </c>
      <c r="K851" s="116">
        <v>0</v>
      </c>
      <c r="L851" s="116">
        <v>0</v>
      </c>
      <c r="M851" s="116">
        <v>0</v>
      </c>
      <c r="N851" s="116">
        <v>0</v>
      </c>
      <c r="O851" s="116">
        <f t="shared" si="13"/>
        <v>32919.2</v>
      </c>
    </row>
    <row r="852" spans="2:15" ht="38.25">
      <c r="B852" s="114" t="s">
        <v>4094</v>
      </c>
      <c r="C852" s="114" t="s">
        <v>3774</v>
      </c>
      <c r="D852" s="115" t="s">
        <v>4095</v>
      </c>
      <c r="E852" s="116">
        <v>916720.8</v>
      </c>
      <c r="F852" s="116">
        <v>916720.8</v>
      </c>
      <c r="G852" s="116">
        <v>584774.8</v>
      </c>
      <c r="H852" s="116">
        <v>36406</v>
      </c>
      <c r="I852" s="116">
        <v>0</v>
      </c>
      <c r="J852" s="116">
        <v>7994.3</v>
      </c>
      <c r="K852" s="116">
        <v>7994.3</v>
      </c>
      <c r="L852" s="116">
        <v>205.9</v>
      </c>
      <c r="M852" s="116">
        <v>1381.5</v>
      </c>
      <c r="N852" s="116">
        <v>0</v>
      </c>
      <c r="O852" s="116">
        <f t="shared" si="13"/>
        <v>924715.1000000001</v>
      </c>
    </row>
    <row r="853" spans="2:15" ht="38.25">
      <c r="B853" s="114" t="s">
        <v>4096</v>
      </c>
      <c r="C853" s="114" t="s">
        <v>3774</v>
      </c>
      <c r="D853" s="115" t="s">
        <v>4097</v>
      </c>
      <c r="E853" s="116">
        <v>133487</v>
      </c>
      <c r="F853" s="116">
        <v>54669.3</v>
      </c>
      <c r="G853" s="116">
        <v>0</v>
      </c>
      <c r="H853" s="116">
        <v>0</v>
      </c>
      <c r="I853" s="116">
        <v>78817.7</v>
      </c>
      <c r="J853" s="116">
        <v>10973.7</v>
      </c>
      <c r="K853" s="116">
        <v>1800.4</v>
      </c>
      <c r="L853" s="116">
        <v>0</v>
      </c>
      <c r="M853" s="116">
        <v>0</v>
      </c>
      <c r="N853" s="116">
        <v>9173.3</v>
      </c>
      <c r="O853" s="116">
        <f t="shared" si="13"/>
        <v>144460.7</v>
      </c>
    </row>
    <row r="854" spans="2:15" ht="38.25">
      <c r="B854" s="114" t="s">
        <v>4098</v>
      </c>
      <c r="C854" s="114" t="s">
        <v>3774</v>
      </c>
      <c r="D854" s="115" t="s">
        <v>4099</v>
      </c>
      <c r="E854" s="116">
        <v>504.7</v>
      </c>
      <c r="F854" s="116">
        <v>163.6</v>
      </c>
      <c r="G854" s="116">
        <v>0</v>
      </c>
      <c r="H854" s="116">
        <v>0</v>
      </c>
      <c r="I854" s="116">
        <v>341.1</v>
      </c>
      <c r="J854" s="116">
        <v>0</v>
      </c>
      <c r="K854" s="116">
        <v>0</v>
      </c>
      <c r="L854" s="116">
        <v>0</v>
      </c>
      <c r="M854" s="116">
        <v>0</v>
      </c>
      <c r="N854" s="116">
        <v>0</v>
      </c>
      <c r="O854" s="116">
        <f t="shared" si="13"/>
        <v>504.7</v>
      </c>
    </row>
    <row r="855" spans="2:15" ht="51">
      <c r="B855" s="114" t="s">
        <v>4100</v>
      </c>
      <c r="C855" s="114" t="s">
        <v>3767</v>
      </c>
      <c r="D855" s="115" t="s">
        <v>4101</v>
      </c>
      <c r="E855" s="116">
        <v>56317.7</v>
      </c>
      <c r="F855" s="116">
        <v>56317.7</v>
      </c>
      <c r="G855" s="116">
        <v>42145.8</v>
      </c>
      <c r="H855" s="116">
        <v>0</v>
      </c>
      <c r="I855" s="116">
        <v>0</v>
      </c>
      <c r="J855" s="116">
        <v>0</v>
      </c>
      <c r="K855" s="116">
        <v>0</v>
      </c>
      <c r="L855" s="116">
        <v>0</v>
      </c>
      <c r="M855" s="116">
        <v>0</v>
      </c>
      <c r="N855" s="116">
        <v>0</v>
      </c>
      <c r="O855" s="116">
        <f t="shared" si="13"/>
        <v>56317.7</v>
      </c>
    </row>
    <row r="856" spans="2:15" ht="51">
      <c r="B856" s="114" t="s">
        <v>4102</v>
      </c>
      <c r="C856" s="114" t="s">
        <v>2599</v>
      </c>
      <c r="D856" s="115" t="s">
        <v>4103</v>
      </c>
      <c r="E856" s="116">
        <v>0</v>
      </c>
      <c r="F856" s="116">
        <v>0</v>
      </c>
      <c r="G856" s="116">
        <v>0</v>
      </c>
      <c r="H856" s="116">
        <v>0</v>
      </c>
      <c r="I856" s="116">
        <v>0</v>
      </c>
      <c r="J856" s="116">
        <v>2453.3</v>
      </c>
      <c r="K856" s="116">
        <v>0</v>
      </c>
      <c r="L856" s="116">
        <v>0</v>
      </c>
      <c r="M856" s="116">
        <v>0</v>
      </c>
      <c r="N856" s="116">
        <v>2453.3</v>
      </c>
      <c r="O856" s="116">
        <f t="shared" si="13"/>
        <v>2453.3</v>
      </c>
    </row>
    <row r="857" spans="2:15" ht="51">
      <c r="B857" s="114" t="s">
        <v>4104</v>
      </c>
      <c r="C857" s="114" t="s">
        <v>3774</v>
      </c>
      <c r="D857" s="115" t="s">
        <v>4105</v>
      </c>
      <c r="E857" s="116">
        <v>19500</v>
      </c>
      <c r="F857" s="116">
        <v>0</v>
      </c>
      <c r="G857" s="116">
        <v>0</v>
      </c>
      <c r="H857" s="116">
        <v>0</v>
      </c>
      <c r="I857" s="116">
        <v>19500</v>
      </c>
      <c r="J857" s="116">
        <v>0</v>
      </c>
      <c r="K857" s="116">
        <v>0</v>
      </c>
      <c r="L857" s="116">
        <v>0</v>
      </c>
      <c r="M857" s="116">
        <v>0</v>
      </c>
      <c r="N857" s="116">
        <v>0</v>
      </c>
      <c r="O857" s="116">
        <f t="shared" si="13"/>
        <v>19500</v>
      </c>
    </row>
    <row r="858" spans="2:15" ht="25.5">
      <c r="B858" s="114" t="s">
        <v>4106</v>
      </c>
      <c r="C858" s="114" t="s">
        <v>3774</v>
      </c>
      <c r="D858" s="115" t="s">
        <v>4107</v>
      </c>
      <c r="E858" s="116">
        <v>25000</v>
      </c>
      <c r="F858" s="116">
        <v>0</v>
      </c>
      <c r="G858" s="116">
        <v>0</v>
      </c>
      <c r="H858" s="116">
        <v>0</v>
      </c>
      <c r="I858" s="116">
        <v>25000</v>
      </c>
      <c r="J858" s="116">
        <v>10000</v>
      </c>
      <c r="K858" s="116">
        <v>0</v>
      </c>
      <c r="L858" s="116">
        <v>0</v>
      </c>
      <c r="M858" s="116">
        <v>0</v>
      </c>
      <c r="N858" s="116">
        <v>10000</v>
      </c>
      <c r="O858" s="116">
        <f t="shared" si="13"/>
        <v>35000</v>
      </c>
    </row>
    <row r="859" spans="2:15" ht="40.5">
      <c r="B859" s="109" t="s">
        <v>4108</v>
      </c>
      <c r="C859" s="109"/>
      <c r="D859" s="112" t="s">
        <v>4109</v>
      </c>
      <c r="E859" s="113">
        <v>19974.6</v>
      </c>
      <c r="F859" s="113">
        <v>15141.4</v>
      </c>
      <c r="G859" s="113">
        <v>10314.1</v>
      </c>
      <c r="H859" s="113">
        <v>0</v>
      </c>
      <c r="I859" s="113">
        <v>4833.2</v>
      </c>
      <c r="J859" s="113">
        <v>0</v>
      </c>
      <c r="K859" s="113">
        <v>0</v>
      </c>
      <c r="L859" s="113">
        <v>0</v>
      </c>
      <c r="M859" s="113">
        <v>0</v>
      </c>
      <c r="N859" s="113">
        <v>0</v>
      </c>
      <c r="O859" s="113">
        <f t="shared" si="13"/>
        <v>19974.6</v>
      </c>
    </row>
    <row r="860" spans="2:15" ht="25.5">
      <c r="B860" s="114" t="s">
        <v>4110</v>
      </c>
      <c r="C860" s="114" t="s">
        <v>3774</v>
      </c>
      <c r="D860" s="115" t="s">
        <v>4111</v>
      </c>
      <c r="E860" s="116">
        <v>19974.6</v>
      </c>
      <c r="F860" s="116">
        <v>15141.4</v>
      </c>
      <c r="G860" s="116">
        <v>10314.1</v>
      </c>
      <c r="H860" s="116">
        <v>0</v>
      </c>
      <c r="I860" s="116">
        <v>4833.2</v>
      </c>
      <c r="J860" s="116">
        <v>0</v>
      </c>
      <c r="K860" s="116">
        <v>0</v>
      </c>
      <c r="L860" s="116">
        <v>0</v>
      </c>
      <c r="M860" s="116">
        <v>0</v>
      </c>
      <c r="N860" s="116">
        <v>0</v>
      </c>
      <c r="O860" s="116">
        <f t="shared" si="13"/>
        <v>19974.6</v>
      </c>
    </row>
    <row r="861" spans="2:15" ht="38.25">
      <c r="B861" s="106" t="s">
        <v>4112</v>
      </c>
      <c r="C861" s="109"/>
      <c r="D861" s="110" t="s">
        <v>4113</v>
      </c>
      <c r="E861" s="111">
        <v>107408.7</v>
      </c>
      <c r="F861" s="111">
        <v>101196.6</v>
      </c>
      <c r="G861" s="111">
        <v>63425.3</v>
      </c>
      <c r="H861" s="111">
        <v>3122.7</v>
      </c>
      <c r="I861" s="111">
        <v>6212.1</v>
      </c>
      <c r="J861" s="111">
        <v>0</v>
      </c>
      <c r="K861" s="111">
        <v>0</v>
      </c>
      <c r="L861" s="111">
        <v>0</v>
      </c>
      <c r="M861" s="111">
        <v>0</v>
      </c>
      <c r="N861" s="111">
        <v>0</v>
      </c>
      <c r="O861" s="111">
        <f t="shared" si="13"/>
        <v>107408.7</v>
      </c>
    </row>
    <row r="862" spans="2:15" ht="40.5">
      <c r="B862" s="109" t="s">
        <v>4114</v>
      </c>
      <c r="C862" s="109"/>
      <c r="D862" s="112" t="s">
        <v>4115</v>
      </c>
      <c r="E862" s="113">
        <v>107408.7</v>
      </c>
      <c r="F862" s="113">
        <v>101196.6</v>
      </c>
      <c r="G862" s="113">
        <v>63425.3</v>
      </c>
      <c r="H862" s="113">
        <v>3122.7</v>
      </c>
      <c r="I862" s="113">
        <v>6212.1</v>
      </c>
      <c r="J862" s="113">
        <v>0</v>
      </c>
      <c r="K862" s="113">
        <v>0</v>
      </c>
      <c r="L862" s="113">
        <v>0</v>
      </c>
      <c r="M862" s="113">
        <v>0</v>
      </c>
      <c r="N862" s="113">
        <v>0</v>
      </c>
      <c r="O862" s="113">
        <f t="shared" si="13"/>
        <v>107408.7</v>
      </c>
    </row>
    <row r="863" spans="2:15" ht="38.25">
      <c r="B863" s="114" t="s">
        <v>4116</v>
      </c>
      <c r="C863" s="114" t="s">
        <v>831</v>
      </c>
      <c r="D863" s="115" t="s">
        <v>4117</v>
      </c>
      <c r="E863" s="116">
        <v>105629.2</v>
      </c>
      <c r="F863" s="116">
        <v>101099.7</v>
      </c>
      <c r="G863" s="116">
        <v>63425.3</v>
      </c>
      <c r="H863" s="116">
        <v>3122.7</v>
      </c>
      <c r="I863" s="116">
        <v>4529.5</v>
      </c>
      <c r="J863" s="116">
        <v>0</v>
      </c>
      <c r="K863" s="116">
        <v>0</v>
      </c>
      <c r="L863" s="116">
        <v>0</v>
      </c>
      <c r="M863" s="116">
        <v>0</v>
      </c>
      <c r="N863" s="116">
        <v>0</v>
      </c>
      <c r="O863" s="116">
        <f t="shared" si="13"/>
        <v>105629.2</v>
      </c>
    </row>
    <row r="864" spans="2:15" ht="25.5">
      <c r="B864" s="114" t="s">
        <v>4118</v>
      </c>
      <c r="C864" s="114" t="s">
        <v>159</v>
      </c>
      <c r="D864" s="115" t="s">
        <v>4119</v>
      </c>
      <c r="E864" s="116">
        <v>96.9</v>
      </c>
      <c r="F864" s="116">
        <v>96.9</v>
      </c>
      <c r="G864" s="116">
        <v>0</v>
      </c>
      <c r="H864" s="116">
        <v>0</v>
      </c>
      <c r="I864" s="116">
        <v>0</v>
      </c>
      <c r="J864" s="116">
        <v>0</v>
      </c>
      <c r="K864" s="116">
        <v>0</v>
      </c>
      <c r="L864" s="116">
        <v>0</v>
      </c>
      <c r="M864" s="116">
        <v>0</v>
      </c>
      <c r="N864" s="116">
        <v>0</v>
      </c>
      <c r="O864" s="116">
        <f t="shared" si="13"/>
        <v>96.9</v>
      </c>
    </row>
    <row r="865" spans="2:15" ht="25.5">
      <c r="B865" s="114" t="s">
        <v>4120</v>
      </c>
      <c r="C865" s="114" t="s">
        <v>834</v>
      </c>
      <c r="D865" s="115" t="s">
        <v>4121</v>
      </c>
      <c r="E865" s="116">
        <v>1682.6</v>
      </c>
      <c r="F865" s="116">
        <v>0</v>
      </c>
      <c r="G865" s="116">
        <v>0</v>
      </c>
      <c r="H865" s="116">
        <v>0</v>
      </c>
      <c r="I865" s="116">
        <v>1682.6</v>
      </c>
      <c r="J865" s="116">
        <v>0</v>
      </c>
      <c r="K865" s="116">
        <v>0</v>
      </c>
      <c r="L865" s="116">
        <v>0</v>
      </c>
      <c r="M865" s="116">
        <v>0</v>
      </c>
      <c r="N865" s="116">
        <v>0</v>
      </c>
      <c r="O865" s="116">
        <f t="shared" si="13"/>
        <v>1682.6</v>
      </c>
    </row>
    <row r="866" spans="2:15" ht="25.5">
      <c r="B866" s="106" t="s">
        <v>4122</v>
      </c>
      <c r="C866" s="109"/>
      <c r="D866" s="110" t="s">
        <v>4123</v>
      </c>
      <c r="E866" s="111">
        <v>17446.7</v>
      </c>
      <c r="F866" s="111">
        <v>16102.7</v>
      </c>
      <c r="G866" s="111">
        <v>10087.5</v>
      </c>
      <c r="H866" s="111">
        <v>827</v>
      </c>
      <c r="I866" s="111">
        <v>1344</v>
      </c>
      <c r="J866" s="111">
        <v>0</v>
      </c>
      <c r="K866" s="111">
        <v>0</v>
      </c>
      <c r="L866" s="111">
        <v>0</v>
      </c>
      <c r="M866" s="111">
        <v>0</v>
      </c>
      <c r="N866" s="111">
        <v>0</v>
      </c>
      <c r="O866" s="111">
        <f t="shared" si="13"/>
        <v>17446.7</v>
      </c>
    </row>
    <row r="867" spans="2:15" ht="40.5">
      <c r="B867" s="109" t="s">
        <v>4124</v>
      </c>
      <c r="C867" s="109"/>
      <c r="D867" s="112" t="s">
        <v>4125</v>
      </c>
      <c r="E867" s="113">
        <v>17446.7</v>
      </c>
      <c r="F867" s="113">
        <v>16102.7</v>
      </c>
      <c r="G867" s="113">
        <v>10087.5</v>
      </c>
      <c r="H867" s="113">
        <v>827</v>
      </c>
      <c r="I867" s="113">
        <v>1344</v>
      </c>
      <c r="J867" s="113">
        <v>0</v>
      </c>
      <c r="K867" s="113">
        <v>0</v>
      </c>
      <c r="L867" s="113">
        <v>0</v>
      </c>
      <c r="M867" s="113">
        <v>0</v>
      </c>
      <c r="N867" s="113">
        <v>0</v>
      </c>
      <c r="O867" s="113">
        <f t="shared" si="13"/>
        <v>17446.7</v>
      </c>
    </row>
    <row r="868" spans="2:15" ht="38.25">
      <c r="B868" s="114" t="s">
        <v>4126</v>
      </c>
      <c r="C868" s="114" t="s">
        <v>3863</v>
      </c>
      <c r="D868" s="115" t="s">
        <v>4127</v>
      </c>
      <c r="E868" s="116">
        <v>17446.7</v>
      </c>
      <c r="F868" s="116">
        <v>16102.7</v>
      </c>
      <c r="G868" s="116">
        <v>10087.5</v>
      </c>
      <c r="H868" s="116">
        <v>827</v>
      </c>
      <c r="I868" s="116">
        <v>1344</v>
      </c>
      <c r="J868" s="116">
        <v>0</v>
      </c>
      <c r="K868" s="116">
        <v>0</v>
      </c>
      <c r="L868" s="116">
        <v>0</v>
      </c>
      <c r="M868" s="116">
        <v>0</v>
      </c>
      <c r="N868" s="116">
        <v>0</v>
      </c>
      <c r="O868" s="116">
        <f t="shared" si="13"/>
        <v>17446.7</v>
      </c>
    </row>
    <row r="869" spans="2:15" ht="25.5">
      <c r="B869" s="106" t="s">
        <v>4128</v>
      </c>
      <c r="C869" s="109"/>
      <c r="D869" s="110" t="s">
        <v>4129</v>
      </c>
      <c r="E869" s="111">
        <v>45871.3</v>
      </c>
      <c r="F869" s="111">
        <v>44281.3</v>
      </c>
      <c r="G869" s="111">
        <v>19097.1</v>
      </c>
      <c r="H869" s="111">
        <v>1965.4</v>
      </c>
      <c r="I869" s="111">
        <v>1590</v>
      </c>
      <c r="J869" s="111">
        <v>10515.2</v>
      </c>
      <c r="K869" s="111">
        <v>1066.7</v>
      </c>
      <c r="L869" s="111">
        <v>403.5</v>
      </c>
      <c r="M869" s="111">
        <v>0</v>
      </c>
      <c r="N869" s="111">
        <v>9448.5</v>
      </c>
      <c r="O869" s="111">
        <f t="shared" si="13"/>
        <v>56386.5</v>
      </c>
    </row>
    <row r="870" spans="2:15" ht="27">
      <c r="B870" s="109" t="s">
        <v>4130</v>
      </c>
      <c r="C870" s="109"/>
      <c r="D870" s="112" t="s">
        <v>4131</v>
      </c>
      <c r="E870" s="113">
        <v>45871.3</v>
      </c>
      <c r="F870" s="113">
        <v>44281.3</v>
      </c>
      <c r="G870" s="113">
        <v>19097.1</v>
      </c>
      <c r="H870" s="113">
        <v>1965.4</v>
      </c>
      <c r="I870" s="113">
        <v>1590</v>
      </c>
      <c r="J870" s="113">
        <v>10515.2</v>
      </c>
      <c r="K870" s="113">
        <v>1066.7</v>
      </c>
      <c r="L870" s="113">
        <v>403.5</v>
      </c>
      <c r="M870" s="113">
        <v>0</v>
      </c>
      <c r="N870" s="113">
        <v>9448.5</v>
      </c>
      <c r="O870" s="113">
        <f t="shared" si="13"/>
        <v>56386.5</v>
      </c>
    </row>
    <row r="871" spans="2:15" ht="25.5">
      <c r="B871" s="114" t="s">
        <v>4132</v>
      </c>
      <c r="C871" s="114" t="s">
        <v>3863</v>
      </c>
      <c r="D871" s="115" t="s">
        <v>4133</v>
      </c>
      <c r="E871" s="116">
        <v>45023.2</v>
      </c>
      <c r="F871" s="116">
        <v>43433.2</v>
      </c>
      <c r="G871" s="116">
        <v>18822.9</v>
      </c>
      <c r="H871" s="116">
        <v>1887.8</v>
      </c>
      <c r="I871" s="116">
        <v>1590</v>
      </c>
      <c r="J871" s="116">
        <v>9800</v>
      </c>
      <c r="K871" s="116">
        <v>500</v>
      </c>
      <c r="L871" s="116">
        <v>0</v>
      </c>
      <c r="M871" s="116">
        <v>0</v>
      </c>
      <c r="N871" s="116">
        <v>9300</v>
      </c>
      <c r="O871" s="116">
        <f t="shared" si="13"/>
        <v>54823.2</v>
      </c>
    </row>
    <row r="872" spans="2:15" ht="63.75">
      <c r="B872" s="114" t="s">
        <v>4134</v>
      </c>
      <c r="C872" s="114" t="s">
        <v>159</v>
      </c>
      <c r="D872" s="115" t="s">
        <v>4135</v>
      </c>
      <c r="E872" s="116">
        <v>848.1</v>
      </c>
      <c r="F872" s="116">
        <v>848.1</v>
      </c>
      <c r="G872" s="116">
        <v>274.2</v>
      </c>
      <c r="H872" s="116">
        <v>77.6</v>
      </c>
      <c r="I872" s="116">
        <v>0</v>
      </c>
      <c r="J872" s="116">
        <v>715.2</v>
      </c>
      <c r="K872" s="116">
        <v>566.7</v>
      </c>
      <c r="L872" s="116">
        <v>403.5</v>
      </c>
      <c r="M872" s="116">
        <v>0</v>
      </c>
      <c r="N872" s="116">
        <v>148.5</v>
      </c>
      <c r="O872" s="116">
        <f t="shared" si="13"/>
        <v>1563.3000000000002</v>
      </c>
    </row>
    <row r="873" spans="2:15" ht="25.5">
      <c r="B873" s="106" t="s">
        <v>4136</v>
      </c>
      <c r="C873" s="109"/>
      <c r="D873" s="110" t="s">
        <v>4137</v>
      </c>
      <c r="E873" s="111">
        <v>17541.2</v>
      </c>
      <c r="F873" s="111">
        <v>15341.2</v>
      </c>
      <c r="G873" s="111">
        <v>9058.4</v>
      </c>
      <c r="H873" s="111">
        <v>265</v>
      </c>
      <c r="I873" s="111">
        <v>2200</v>
      </c>
      <c r="J873" s="111">
        <v>0</v>
      </c>
      <c r="K873" s="111">
        <v>0</v>
      </c>
      <c r="L873" s="111">
        <v>0</v>
      </c>
      <c r="M873" s="111">
        <v>0</v>
      </c>
      <c r="N873" s="111">
        <v>0</v>
      </c>
      <c r="O873" s="111">
        <f t="shared" si="13"/>
        <v>17541.2</v>
      </c>
    </row>
    <row r="874" spans="2:15" ht="27">
      <c r="B874" s="109" t="s">
        <v>4138</v>
      </c>
      <c r="C874" s="109"/>
      <c r="D874" s="112" t="s">
        <v>4137</v>
      </c>
      <c r="E874" s="113">
        <v>17541.2</v>
      </c>
      <c r="F874" s="113">
        <v>15341.2</v>
      </c>
      <c r="G874" s="113">
        <v>9058.4</v>
      </c>
      <c r="H874" s="113">
        <v>265</v>
      </c>
      <c r="I874" s="113">
        <v>2200</v>
      </c>
      <c r="J874" s="113">
        <v>0</v>
      </c>
      <c r="K874" s="113">
        <v>0</v>
      </c>
      <c r="L874" s="113">
        <v>0</v>
      </c>
      <c r="M874" s="113">
        <v>0</v>
      </c>
      <c r="N874" s="113">
        <v>0</v>
      </c>
      <c r="O874" s="113">
        <f t="shared" si="13"/>
        <v>17541.2</v>
      </c>
    </row>
    <row r="875" spans="2:15" ht="25.5">
      <c r="B875" s="114" t="s">
        <v>4139</v>
      </c>
      <c r="C875" s="114" t="s">
        <v>99</v>
      </c>
      <c r="D875" s="115" t="s">
        <v>4140</v>
      </c>
      <c r="E875" s="116">
        <v>17541.2</v>
      </c>
      <c r="F875" s="116">
        <v>15341.2</v>
      </c>
      <c r="G875" s="116">
        <v>9058.4</v>
      </c>
      <c r="H875" s="116">
        <v>265</v>
      </c>
      <c r="I875" s="116">
        <v>2200</v>
      </c>
      <c r="J875" s="116">
        <v>0</v>
      </c>
      <c r="K875" s="116">
        <v>0</v>
      </c>
      <c r="L875" s="116">
        <v>0</v>
      </c>
      <c r="M875" s="116">
        <v>0</v>
      </c>
      <c r="N875" s="116">
        <v>0</v>
      </c>
      <c r="O875" s="116">
        <f t="shared" si="13"/>
        <v>17541.2</v>
      </c>
    </row>
    <row r="876" spans="2:15" ht="25.5">
      <c r="B876" s="106" t="s">
        <v>4141</v>
      </c>
      <c r="C876" s="109"/>
      <c r="D876" s="110" t="s">
        <v>4142</v>
      </c>
      <c r="E876" s="111">
        <v>207395.2</v>
      </c>
      <c r="F876" s="111">
        <v>133975.6</v>
      </c>
      <c r="G876" s="111">
        <v>96144.2</v>
      </c>
      <c r="H876" s="111">
        <v>4547.6</v>
      </c>
      <c r="I876" s="111">
        <v>73419.6</v>
      </c>
      <c r="J876" s="111">
        <v>797.8</v>
      </c>
      <c r="K876" s="111">
        <v>547.3</v>
      </c>
      <c r="L876" s="111">
        <v>199.4</v>
      </c>
      <c r="M876" s="111">
        <v>276.4</v>
      </c>
      <c r="N876" s="111">
        <v>250.5</v>
      </c>
      <c r="O876" s="111">
        <f t="shared" si="13"/>
        <v>208193</v>
      </c>
    </row>
    <row r="877" spans="2:15" ht="27">
      <c r="B877" s="109" t="s">
        <v>4143</v>
      </c>
      <c r="C877" s="109"/>
      <c r="D877" s="112" t="s">
        <v>4142</v>
      </c>
      <c r="E877" s="113">
        <v>207395.2</v>
      </c>
      <c r="F877" s="113">
        <v>133975.6</v>
      </c>
      <c r="G877" s="113">
        <v>96144.2</v>
      </c>
      <c r="H877" s="113">
        <v>4547.6</v>
      </c>
      <c r="I877" s="113">
        <v>73419.6</v>
      </c>
      <c r="J877" s="113">
        <v>797.8</v>
      </c>
      <c r="K877" s="113">
        <v>547.3</v>
      </c>
      <c r="L877" s="113">
        <v>199.4</v>
      </c>
      <c r="M877" s="113">
        <v>276.4</v>
      </c>
      <c r="N877" s="113">
        <v>250.5</v>
      </c>
      <c r="O877" s="113">
        <f t="shared" si="13"/>
        <v>208193</v>
      </c>
    </row>
    <row r="878" spans="2:15" ht="25.5">
      <c r="B878" s="114" t="s">
        <v>4144</v>
      </c>
      <c r="C878" s="114" t="s">
        <v>2578</v>
      </c>
      <c r="D878" s="115" t="s">
        <v>4145</v>
      </c>
      <c r="E878" s="116">
        <v>207395.2</v>
      </c>
      <c r="F878" s="116">
        <v>133975.6</v>
      </c>
      <c r="G878" s="116">
        <v>96144.2</v>
      </c>
      <c r="H878" s="116">
        <v>4547.6</v>
      </c>
      <c r="I878" s="116">
        <v>73419.6</v>
      </c>
      <c r="J878" s="116">
        <v>797.8</v>
      </c>
      <c r="K878" s="116">
        <v>547.3</v>
      </c>
      <c r="L878" s="116">
        <v>199.4</v>
      </c>
      <c r="M878" s="116">
        <v>276.4</v>
      </c>
      <c r="N878" s="116">
        <v>250.5</v>
      </c>
      <c r="O878" s="116">
        <f t="shared" si="13"/>
        <v>208193</v>
      </c>
    </row>
    <row r="879" spans="2:15" ht="13.5">
      <c r="B879" s="106" t="s">
        <v>4146</v>
      </c>
      <c r="C879" s="109"/>
      <c r="D879" s="110" t="s">
        <v>4147</v>
      </c>
      <c r="E879" s="111">
        <v>10970.7</v>
      </c>
      <c r="F879" s="111">
        <v>10564.7</v>
      </c>
      <c r="G879" s="111">
        <v>6119.4</v>
      </c>
      <c r="H879" s="111">
        <v>87</v>
      </c>
      <c r="I879" s="111">
        <v>406</v>
      </c>
      <c r="J879" s="111">
        <v>0</v>
      </c>
      <c r="K879" s="111">
        <v>0</v>
      </c>
      <c r="L879" s="111">
        <v>0</v>
      </c>
      <c r="M879" s="111">
        <v>0</v>
      </c>
      <c r="N879" s="111">
        <v>0</v>
      </c>
      <c r="O879" s="111">
        <f t="shared" si="13"/>
        <v>10970.7</v>
      </c>
    </row>
    <row r="880" spans="2:15" ht="13.5">
      <c r="B880" s="109" t="s">
        <v>4148</v>
      </c>
      <c r="C880" s="109"/>
      <c r="D880" s="112" t="s">
        <v>4149</v>
      </c>
      <c r="E880" s="113">
        <v>10970.7</v>
      </c>
      <c r="F880" s="113">
        <v>10564.7</v>
      </c>
      <c r="G880" s="113">
        <v>6119.4</v>
      </c>
      <c r="H880" s="113">
        <v>87</v>
      </c>
      <c r="I880" s="113">
        <v>406</v>
      </c>
      <c r="J880" s="113">
        <v>0</v>
      </c>
      <c r="K880" s="113">
        <v>0</v>
      </c>
      <c r="L880" s="113">
        <v>0</v>
      </c>
      <c r="M880" s="113">
        <v>0</v>
      </c>
      <c r="N880" s="113">
        <v>0</v>
      </c>
      <c r="O880" s="113">
        <f t="shared" si="13"/>
        <v>10970.7</v>
      </c>
    </row>
    <row r="881" spans="2:15" ht="25.5">
      <c r="B881" s="114" t="s">
        <v>4150</v>
      </c>
      <c r="C881" s="114" t="s">
        <v>861</v>
      </c>
      <c r="D881" s="115" t="s">
        <v>4151</v>
      </c>
      <c r="E881" s="116">
        <v>10970.7</v>
      </c>
      <c r="F881" s="116">
        <v>10564.7</v>
      </c>
      <c r="G881" s="116">
        <v>6119.4</v>
      </c>
      <c r="H881" s="116">
        <v>87</v>
      </c>
      <c r="I881" s="116">
        <v>406</v>
      </c>
      <c r="J881" s="116">
        <v>0</v>
      </c>
      <c r="K881" s="116">
        <v>0</v>
      </c>
      <c r="L881" s="116">
        <v>0</v>
      </c>
      <c r="M881" s="116">
        <v>0</v>
      </c>
      <c r="N881" s="116">
        <v>0</v>
      </c>
      <c r="O881" s="116">
        <f t="shared" si="13"/>
        <v>10970.7</v>
      </c>
    </row>
    <row r="882" spans="2:15" ht="38.25">
      <c r="B882" s="106" t="s">
        <v>4152</v>
      </c>
      <c r="C882" s="109"/>
      <c r="D882" s="110" t="s">
        <v>4153</v>
      </c>
      <c r="E882" s="111">
        <v>23261.2</v>
      </c>
      <c r="F882" s="111">
        <v>16761.2</v>
      </c>
      <c r="G882" s="111">
        <v>10668.8</v>
      </c>
      <c r="H882" s="111">
        <v>121.7</v>
      </c>
      <c r="I882" s="111">
        <v>6500</v>
      </c>
      <c r="J882" s="111">
        <v>0</v>
      </c>
      <c r="K882" s="111">
        <v>0</v>
      </c>
      <c r="L882" s="111">
        <v>0</v>
      </c>
      <c r="M882" s="111">
        <v>0</v>
      </c>
      <c r="N882" s="111">
        <v>0</v>
      </c>
      <c r="O882" s="111">
        <f t="shared" si="13"/>
        <v>23261.2</v>
      </c>
    </row>
    <row r="883" spans="2:15" ht="40.5">
      <c r="B883" s="109" t="s">
        <v>4154</v>
      </c>
      <c r="C883" s="109"/>
      <c r="D883" s="112" t="s">
        <v>4153</v>
      </c>
      <c r="E883" s="113">
        <v>23261.2</v>
      </c>
      <c r="F883" s="113">
        <v>16761.2</v>
      </c>
      <c r="G883" s="113">
        <v>10668.8</v>
      </c>
      <c r="H883" s="113">
        <v>121.7</v>
      </c>
      <c r="I883" s="113">
        <v>6500</v>
      </c>
      <c r="J883" s="113">
        <v>0</v>
      </c>
      <c r="K883" s="113">
        <v>0</v>
      </c>
      <c r="L883" s="113">
        <v>0</v>
      </c>
      <c r="M883" s="113">
        <v>0</v>
      </c>
      <c r="N883" s="113">
        <v>0</v>
      </c>
      <c r="O883" s="113">
        <f t="shared" si="13"/>
        <v>23261.2</v>
      </c>
    </row>
    <row r="884" spans="2:15" ht="38.25">
      <c r="B884" s="114" t="s">
        <v>4155</v>
      </c>
      <c r="C884" s="114" t="s">
        <v>1941</v>
      </c>
      <c r="D884" s="115" t="s">
        <v>4156</v>
      </c>
      <c r="E884" s="116">
        <v>23261.2</v>
      </c>
      <c r="F884" s="116">
        <v>16761.2</v>
      </c>
      <c r="G884" s="116">
        <v>10668.8</v>
      </c>
      <c r="H884" s="116">
        <v>121.7</v>
      </c>
      <c r="I884" s="116">
        <v>6500</v>
      </c>
      <c r="J884" s="116">
        <v>0</v>
      </c>
      <c r="K884" s="116">
        <v>0</v>
      </c>
      <c r="L884" s="116">
        <v>0</v>
      </c>
      <c r="M884" s="116">
        <v>0</v>
      </c>
      <c r="N884" s="116">
        <v>0</v>
      </c>
      <c r="O884" s="116">
        <f t="shared" si="13"/>
        <v>23261.2</v>
      </c>
    </row>
    <row r="885" spans="2:15" ht="13.5">
      <c r="B885" s="106" t="s">
        <v>4157</v>
      </c>
      <c r="C885" s="109"/>
      <c r="D885" s="110" t="s">
        <v>4158</v>
      </c>
      <c r="E885" s="111">
        <v>37376.6</v>
      </c>
      <c r="F885" s="111">
        <v>35147.5</v>
      </c>
      <c r="G885" s="111">
        <v>21308.8</v>
      </c>
      <c r="H885" s="111">
        <v>2619.6</v>
      </c>
      <c r="I885" s="111">
        <v>2229.1</v>
      </c>
      <c r="J885" s="111">
        <v>2399.4</v>
      </c>
      <c r="K885" s="111">
        <v>1436.1</v>
      </c>
      <c r="L885" s="111">
        <v>0</v>
      </c>
      <c r="M885" s="111">
        <v>20</v>
      </c>
      <c r="N885" s="111">
        <v>963.3</v>
      </c>
      <c r="O885" s="111">
        <f t="shared" si="13"/>
        <v>39776</v>
      </c>
    </row>
    <row r="886" spans="2:15" ht="27">
      <c r="B886" s="109" t="s">
        <v>4159</v>
      </c>
      <c r="C886" s="109"/>
      <c r="D886" s="112" t="s">
        <v>4160</v>
      </c>
      <c r="E886" s="113">
        <v>37376.6</v>
      </c>
      <c r="F886" s="113">
        <v>35147.5</v>
      </c>
      <c r="G886" s="113">
        <v>21308.8</v>
      </c>
      <c r="H886" s="113">
        <v>2619.6</v>
      </c>
      <c r="I886" s="113">
        <v>2229.1</v>
      </c>
      <c r="J886" s="113">
        <v>2399.4</v>
      </c>
      <c r="K886" s="113">
        <v>1436.1</v>
      </c>
      <c r="L886" s="113">
        <v>0</v>
      </c>
      <c r="M886" s="113">
        <v>20</v>
      </c>
      <c r="N886" s="113">
        <v>963.3</v>
      </c>
      <c r="O886" s="113">
        <f t="shared" si="13"/>
        <v>39776</v>
      </c>
    </row>
    <row r="887" spans="2:15" ht="51">
      <c r="B887" s="114" t="s">
        <v>4161</v>
      </c>
      <c r="C887" s="114" t="s">
        <v>808</v>
      </c>
      <c r="D887" s="115" t="s">
        <v>4162</v>
      </c>
      <c r="E887" s="116">
        <v>36509.3</v>
      </c>
      <c r="F887" s="116">
        <v>35147.5</v>
      </c>
      <c r="G887" s="116">
        <v>21308.8</v>
      </c>
      <c r="H887" s="116">
        <v>2619.6</v>
      </c>
      <c r="I887" s="116">
        <v>1361.8</v>
      </c>
      <c r="J887" s="116">
        <v>2399.4</v>
      </c>
      <c r="K887" s="116">
        <v>1436.1</v>
      </c>
      <c r="L887" s="116">
        <v>0</v>
      </c>
      <c r="M887" s="116">
        <v>20</v>
      </c>
      <c r="N887" s="116">
        <v>963.3</v>
      </c>
      <c r="O887" s="116">
        <f t="shared" si="13"/>
        <v>38908.700000000004</v>
      </c>
    </row>
    <row r="888" spans="2:15" ht="25.5">
      <c r="B888" s="114" t="s">
        <v>4163</v>
      </c>
      <c r="C888" s="114" t="s">
        <v>834</v>
      </c>
      <c r="D888" s="115" t="s">
        <v>4164</v>
      </c>
      <c r="E888" s="116">
        <v>867.3</v>
      </c>
      <c r="F888" s="116">
        <v>0</v>
      </c>
      <c r="G888" s="116">
        <v>0</v>
      </c>
      <c r="H888" s="116">
        <v>0</v>
      </c>
      <c r="I888" s="116">
        <v>867.3</v>
      </c>
      <c r="J888" s="116">
        <v>0</v>
      </c>
      <c r="K888" s="116">
        <v>0</v>
      </c>
      <c r="L888" s="116">
        <v>0</v>
      </c>
      <c r="M888" s="116">
        <v>0</v>
      </c>
      <c r="N888" s="116">
        <v>0</v>
      </c>
      <c r="O888" s="116">
        <f t="shared" si="13"/>
        <v>867.3</v>
      </c>
    </row>
    <row r="889" spans="2:15" ht="13.5">
      <c r="B889" s="106" t="s">
        <v>4165</v>
      </c>
      <c r="C889" s="109"/>
      <c r="D889" s="110" t="s">
        <v>4166</v>
      </c>
      <c r="E889" s="111">
        <v>2836.5</v>
      </c>
      <c r="F889" s="111">
        <v>2836.5</v>
      </c>
      <c r="G889" s="111">
        <v>1962.1</v>
      </c>
      <c r="H889" s="111">
        <v>57.1</v>
      </c>
      <c r="I889" s="111">
        <v>0</v>
      </c>
      <c r="J889" s="111">
        <v>0</v>
      </c>
      <c r="K889" s="111">
        <v>0</v>
      </c>
      <c r="L889" s="111">
        <v>0</v>
      </c>
      <c r="M889" s="111">
        <v>0</v>
      </c>
      <c r="N889" s="111">
        <v>0</v>
      </c>
      <c r="O889" s="111">
        <f t="shared" si="13"/>
        <v>2836.5</v>
      </c>
    </row>
    <row r="890" spans="2:15" ht="27">
      <c r="B890" s="109" t="s">
        <v>4167</v>
      </c>
      <c r="C890" s="109"/>
      <c r="D890" s="112" t="s">
        <v>4168</v>
      </c>
      <c r="E890" s="113">
        <v>2836.5</v>
      </c>
      <c r="F890" s="113">
        <v>2836.5</v>
      </c>
      <c r="G890" s="113">
        <v>1962.1</v>
      </c>
      <c r="H890" s="113">
        <v>57.1</v>
      </c>
      <c r="I890" s="113">
        <v>0</v>
      </c>
      <c r="J890" s="113">
        <v>0</v>
      </c>
      <c r="K890" s="113">
        <v>0</v>
      </c>
      <c r="L890" s="113">
        <v>0</v>
      </c>
      <c r="M890" s="113">
        <v>0</v>
      </c>
      <c r="N890" s="113">
        <v>0</v>
      </c>
      <c r="O890" s="113">
        <f t="shared" si="13"/>
        <v>2836.5</v>
      </c>
    </row>
    <row r="891" spans="2:15" ht="51">
      <c r="B891" s="114" t="s">
        <v>4169</v>
      </c>
      <c r="C891" s="114" t="s">
        <v>2546</v>
      </c>
      <c r="D891" s="115" t="s">
        <v>4170</v>
      </c>
      <c r="E891" s="116">
        <v>2456.5</v>
      </c>
      <c r="F891" s="116">
        <v>2456.5</v>
      </c>
      <c r="G891" s="116">
        <v>1715.1</v>
      </c>
      <c r="H891" s="116">
        <v>57.1</v>
      </c>
      <c r="I891" s="116">
        <v>0</v>
      </c>
      <c r="J891" s="116">
        <v>0</v>
      </c>
      <c r="K891" s="116">
        <v>0</v>
      </c>
      <c r="L891" s="116">
        <v>0</v>
      </c>
      <c r="M891" s="116">
        <v>0</v>
      </c>
      <c r="N891" s="116">
        <v>0</v>
      </c>
      <c r="O891" s="116">
        <f t="shared" si="13"/>
        <v>2456.5</v>
      </c>
    </row>
    <row r="892" spans="2:15" ht="38.25">
      <c r="B892" s="114" t="s">
        <v>4171</v>
      </c>
      <c r="C892" s="114" t="s">
        <v>2546</v>
      </c>
      <c r="D892" s="115" t="s">
        <v>4172</v>
      </c>
      <c r="E892" s="116">
        <v>380</v>
      </c>
      <c r="F892" s="116">
        <v>380</v>
      </c>
      <c r="G892" s="116">
        <v>247</v>
      </c>
      <c r="H892" s="116">
        <v>0</v>
      </c>
      <c r="I892" s="116">
        <v>0</v>
      </c>
      <c r="J892" s="116">
        <v>0</v>
      </c>
      <c r="K892" s="116">
        <v>0</v>
      </c>
      <c r="L892" s="116">
        <v>0</v>
      </c>
      <c r="M892" s="116">
        <v>0</v>
      </c>
      <c r="N892" s="116">
        <v>0</v>
      </c>
      <c r="O892" s="116">
        <f t="shared" si="13"/>
        <v>380</v>
      </c>
    </row>
    <row r="893" spans="2:15" ht="25.5">
      <c r="B893" s="106" t="s">
        <v>4173</v>
      </c>
      <c r="C893" s="109"/>
      <c r="D893" s="110" t="s">
        <v>4174</v>
      </c>
      <c r="E893" s="111">
        <v>1410928.2</v>
      </c>
      <c r="F893" s="111">
        <v>1382358.2</v>
      </c>
      <c r="G893" s="111">
        <v>758521.3</v>
      </c>
      <c r="H893" s="111">
        <v>129331.1</v>
      </c>
      <c r="I893" s="111">
        <v>28570</v>
      </c>
      <c r="J893" s="111">
        <v>158242.7</v>
      </c>
      <c r="K893" s="111">
        <v>126220</v>
      </c>
      <c r="L893" s="111">
        <v>17560</v>
      </c>
      <c r="M893" s="111">
        <v>17380</v>
      </c>
      <c r="N893" s="111">
        <v>32022.7</v>
      </c>
      <c r="O893" s="111">
        <f t="shared" si="13"/>
        <v>1569170.9</v>
      </c>
    </row>
    <row r="894" spans="2:15" ht="40.5">
      <c r="B894" s="109" t="s">
        <v>4175</v>
      </c>
      <c r="C894" s="109"/>
      <c r="D894" s="112" t="s">
        <v>4176</v>
      </c>
      <c r="E894" s="113">
        <v>1410928.2</v>
      </c>
      <c r="F894" s="113">
        <v>1382358.2</v>
      </c>
      <c r="G894" s="113">
        <v>758521.3</v>
      </c>
      <c r="H894" s="113">
        <v>129331.1</v>
      </c>
      <c r="I894" s="113">
        <v>28570</v>
      </c>
      <c r="J894" s="113">
        <v>158242.7</v>
      </c>
      <c r="K894" s="113">
        <v>126220</v>
      </c>
      <c r="L894" s="113">
        <v>17560</v>
      </c>
      <c r="M894" s="113">
        <v>17380</v>
      </c>
      <c r="N894" s="113">
        <v>32022.7</v>
      </c>
      <c r="O894" s="113">
        <f t="shared" si="13"/>
        <v>1569170.9</v>
      </c>
    </row>
    <row r="895" spans="2:15" ht="25.5">
      <c r="B895" s="114" t="s">
        <v>4177</v>
      </c>
      <c r="C895" s="114" t="s">
        <v>4178</v>
      </c>
      <c r="D895" s="115" t="s">
        <v>4179</v>
      </c>
      <c r="E895" s="116">
        <v>105689</v>
      </c>
      <c r="F895" s="116">
        <v>105689</v>
      </c>
      <c r="G895" s="116">
        <v>74840.4</v>
      </c>
      <c r="H895" s="116">
        <v>1110</v>
      </c>
      <c r="I895" s="116">
        <v>0</v>
      </c>
      <c r="J895" s="116">
        <v>280</v>
      </c>
      <c r="K895" s="116">
        <v>280</v>
      </c>
      <c r="L895" s="116">
        <v>90</v>
      </c>
      <c r="M895" s="116">
        <v>60</v>
      </c>
      <c r="N895" s="116">
        <v>0</v>
      </c>
      <c r="O895" s="116">
        <f t="shared" si="13"/>
        <v>105969</v>
      </c>
    </row>
    <row r="896" spans="2:15" ht="38.25">
      <c r="B896" s="114" t="s">
        <v>4180</v>
      </c>
      <c r="C896" s="114" t="s">
        <v>4178</v>
      </c>
      <c r="D896" s="115" t="s">
        <v>4181</v>
      </c>
      <c r="E896" s="116">
        <v>253210.7</v>
      </c>
      <c r="F896" s="116">
        <v>253210.7</v>
      </c>
      <c r="G896" s="116">
        <v>0</v>
      </c>
      <c r="H896" s="116">
        <v>102656</v>
      </c>
      <c r="I896" s="116">
        <v>0</v>
      </c>
      <c r="J896" s="116">
        <v>90480</v>
      </c>
      <c r="K896" s="116">
        <v>88890</v>
      </c>
      <c r="L896" s="116">
        <v>0</v>
      </c>
      <c r="M896" s="116">
        <v>14300</v>
      </c>
      <c r="N896" s="116">
        <v>1590</v>
      </c>
      <c r="O896" s="116">
        <f t="shared" si="13"/>
        <v>343690.7</v>
      </c>
    </row>
    <row r="897" spans="2:15" ht="51">
      <c r="B897" s="114" t="s">
        <v>4182</v>
      </c>
      <c r="C897" s="114" t="s">
        <v>4178</v>
      </c>
      <c r="D897" s="115" t="s">
        <v>4183</v>
      </c>
      <c r="E897" s="116">
        <v>943171.6</v>
      </c>
      <c r="F897" s="116">
        <v>940601.6</v>
      </c>
      <c r="G897" s="116">
        <v>683365.1</v>
      </c>
      <c r="H897" s="116">
        <v>12951.2</v>
      </c>
      <c r="I897" s="116">
        <v>2570</v>
      </c>
      <c r="J897" s="116">
        <v>36900</v>
      </c>
      <c r="K897" s="116">
        <v>35090</v>
      </c>
      <c r="L897" s="116">
        <v>17270</v>
      </c>
      <c r="M897" s="116">
        <v>2880</v>
      </c>
      <c r="N897" s="116">
        <v>1810</v>
      </c>
      <c r="O897" s="116">
        <f t="shared" si="13"/>
        <v>980071.6</v>
      </c>
    </row>
    <row r="898" spans="2:15" ht="51">
      <c r="B898" s="114" t="s">
        <v>4184</v>
      </c>
      <c r="C898" s="114" t="s">
        <v>1955</v>
      </c>
      <c r="D898" s="115" t="s">
        <v>3905</v>
      </c>
      <c r="E898" s="116">
        <v>812.3</v>
      </c>
      <c r="F898" s="116">
        <v>812.3</v>
      </c>
      <c r="G898" s="116">
        <v>315.8</v>
      </c>
      <c r="H898" s="116">
        <v>71.4</v>
      </c>
      <c r="I898" s="116">
        <v>0</v>
      </c>
      <c r="J898" s="116">
        <v>900</v>
      </c>
      <c r="K898" s="116">
        <v>800</v>
      </c>
      <c r="L898" s="116">
        <v>200</v>
      </c>
      <c r="M898" s="116">
        <v>80</v>
      </c>
      <c r="N898" s="116">
        <v>100</v>
      </c>
      <c r="O898" s="116">
        <f t="shared" si="13"/>
        <v>1712.3</v>
      </c>
    </row>
    <row r="899" spans="2:15" ht="38.25">
      <c r="B899" s="114" t="s">
        <v>3906</v>
      </c>
      <c r="C899" s="114" t="s">
        <v>4178</v>
      </c>
      <c r="D899" s="115" t="s">
        <v>3907</v>
      </c>
      <c r="E899" s="116">
        <v>73792.4</v>
      </c>
      <c r="F899" s="116">
        <v>73792.4</v>
      </c>
      <c r="G899" s="116">
        <v>0</v>
      </c>
      <c r="H899" s="116">
        <v>11632.5</v>
      </c>
      <c r="I899" s="116">
        <v>0</v>
      </c>
      <c r="J899" s="116">
        <v>1260</v>
      </c>
      <c r="K899" s="116">
        <v>1160</v>
      </c>
      <c r="L899" s="116">
        <v>0</v>
      </c>
      <c r="M899" s="116">
        <v>60</v>
      </c>
      <c r="N899" s="116">
        <v>100</v>
      </c>
      <c r="O899" s="116">
        <f t="shared" si="13"/>
        <v>75052.4</v>
      </c>
    </row>
    <row r="900" spans="2:15" ht="51">
      <c r="B900" s="114" t="s">
        <v>3908</v>
      </c>
      <c r="C900" s="114" t="s">
        <v>4178</v>
      </c>
      <c r="D900" s="115" t="s">
        <v>3909</v>
      </c>
      <c r="E900" s="116">
        <v>26000</v>
      </c>
      <c r="F900" s="116">
        <v>0</v>
      </c>
      <c r="G900" s="116">
        <v>0</v>
      </c>
      <c r="H900" s="116">
        <v>0</v>
      </c>
      <c r="I900" s="116">
        <v>26000</v>
      </c>
      <c r="J900" s="116">
        <v>0</v>
      </c>
      <c r="K900" s="116">
        <v>0</v>
      </c>
      <c r="L900" s="116">
        <v>0</v>
      </c>
      <c r="M900" s="116">
        <v>0</v>
      </c>
      <c r="N900" s="116">
        <v>0</v>
      </c>
      <c r="O900" s="116">
        <f t="shared" si="13"/>
        <v>26000</v>
      </c>
    </row>
    <row r="901" spans="2:15" ht="51">
      <c r="B901" s="114" t="s">
        <v>3910</v>
      </c>
      <c r="C901" s="114" t="s">
        <v>2804</v>
      </c>
      <c r="D901" s="115" t="s">
        <v>3911</v>
      </c>
      <c r="E901" s="116">
        <v>2826.1</v>
      </c>
      <c r="F901" s="116">
        <v>2826.1</v>
      </c>
      <c r="G901" s="116">
        <v>0</v>
      </c>
      <c r="H901" s="116">
        <v>910</v>
      </c>
      <c r="I901" s="116">
        <v>0</v>
      </c>
      <c r="J901" s="116">
        <v>0</v>
      </c>
      <c r="K901" s="116">
        <v>0</v>
      </c>
      <c r="L901" s="116">
        <v>0</v>
      </c>
      <c r="M901" s="116">
        <v>0</v>
      </c>
      <c r="N901" s="116">
        <v>0</v>
      </c>
      <c r="O901" s="116">
        <f t="shared" si="13"/>
        <v>2826.1</v>
      </c>
    </row>
    <row r="902" spans="2:15" ht="38.25">
      <c r="B902" s="114" t="s">
        <v>3912</v>
      </c>
      <c r="C902" s="114" t="s">
        <v>814</v>
      </c>
      <c r="D902" s="115" t="s">
        <v>3913</v>
      </c>
      <c r="E902" s="116">
        <v>5426.1</v>
      </c>
      <c r="F902" s="116">
        <v>5426.1</v>
      </c>
      <c r="G902" s="116">
        <v>0</v>
      </c>
      <c r="H902" s="116">
        <v>0</v>
      </c>
      <c r="I902" s="116">
        <v>0</v>
      </c>
      <c r="J902" s="116">
        <v>28422.7</v>
      </c>
      <c r="K902" s="116">
        <v>0</v>
      </c>
      <c r="L902" s="116">
        <v>0</v>
      </c>
      <c r="M902" s="116">
        <v>0</v>
      </c>
      <c r="N902" s="116">
        <v>28422.7</v>
      </c>
      <c r="O902" s="116">
        <f t="shared" si="13"/>
        <v>33848.8</v>
      </c>
    </row>
    <row r="903" spans="2:15" ht="13.5">
      <c r="B903" s="106" t="s">
        <v>3914</v>
      </c>
      <c r="C903" s="109"/>
      <c r="D903" s="110" t="s">
        <v>3915</v>
      </c>
      <c r="E903" s="111">
        <v>39230.2</v>
      </c>
      <c r="F903" s="111">
        <v>25078.8</v>
      </c>
      <c r="G903" s="111">
        <v>10816.7</v>
      </c>
      <c r="H903" s="111">
        <v>495</v>
      </c>
      <c r="I903" s="111">
        <v>14151.4</v>
      </c>
      <c r="J903" s="111">
        <v>1295.5</v>
      </c>
      <c r="K903" s="111">
        <v>1104</v>
      </c>
      <c r="L903" s="111">
        <v>387.4</v>
      </c>
      <c r="M903" s="111">
        <v>63.5</v>
      </c>
      <c r="N903" s="111">
        <v>191.5</v>
      </c>
      <c r="O903" s="111">
        <f aca="true" t="shared" si="14" ref="O903:O966">J903+E903</f>
        <v>40525.7</v>
      </c>
    </row>
    <row r="904" spans="2:15" ht="27">
      <c r="B904" s="109" t="s">
        <v>3916</v>
      </c>
      <c r="C904" s="109"/>
      <c r="D904" s="112" t="s">
        <v>3917</v>
      </c>
      <c r="E904" s="113">
        <v>35830.2</v>
      </c>
      <c r="F904" s="113">
        <v>21960.5</v>
      </c>
      <c r="G904" s="113">
        <v>9467</v>
      </c>
      <c r="H904" s="113">
        <v>455</v>
      </c>
      <c r="I904" s="113">
        <v>13869.7</v>
      </c>
      <c r="J904" s="113">
        <v>1295.5</v>
      </c>
      <c r="K904" s="113">
        <v>1104</v>
      </c>
      <c r="L904" s="113">
        <v>387.4</v>
      </c>
      <c r="M904" s="113">
        <v>63.5</v>
      </c>
      <c r="N904" s="113">
        <v>191.5</v>
      </c>
      <c r="O904" s="113">
        <f t="shared" si="14"/>
        <v>37125.7</v>
      </c>
    </row>
    <row r="905" spans="2:15" ht="25.5">
      <c r="B905" s="114" t="s">
        <v>3918</v>
      </c>
      <c r="C905" s="114" t="s">
        <v>148</v>
      </c>
      <c r="D905" s="115" t="s">
        <v>3919</v>
      </c>
      <c r="E905" s="116">
        <v>2420.3</v>
      </c>
      <c r="F905" s="116">
        <v>2420.3</v>
      </c>
      <c r="G905" s="116">
        <v>1635.2</v>
      </c>
      <c r="H905" s="116">
        <v>0</v>
      </c>
      <c r="I905" s="116">
        <v>0</v>
      </c>
      <c r="J905" s="116">
        <v>0</v>
      </c>
      <c r="K905" s="116">
        <v>0</v>
      </c>
      <c r="L905" s="116">
        <v>0</v>
      </c>
      <c r="M905" s="116">
        <v>0</v>
      </c>
      <c r="N905" s="116">
        <v>0</v>
      </c>
      <c r="O905" s="116">
        <f t="shared" si="14"/>
        <v>2420.3</v>
      </c>
    </row>
    <row r="906" spans="2:15" ht="25.5">
      <c r="B906" s="114" t="s">
        <v>3920</v>
      </c>
      <c r="C906" s="114" t="s">
        <v>156</v>
      </c>
      <c r="D906" s="115" t="s">
        <v>3921</v>
      </c>
      <c r="E906" s="116">
        <v>854.1</v>
      </c>
      <c r="F906" s="116">
        <v>0</v>
      </c>
      <c r="G906" s="116">
        <v>0</v>
      </c>
      <c r="H906" s="116">
        <v>0</v>
      </c>
      <c r="I906" s="116">
        <v>854.1</v>
      </c>
      <c r="J906" s="116">
        <v>26</v>
      </c>
      <c r="K906" s="116">
        <v>0</v>
      </c>
      <c r="L906" s="116">
        <v>0</v>
      </c>
      <c r="M906" s="116">
        <v>0</v>
      </c>
      <c r="N906" s="116">
        <v>26</v>
      </c>
      <c r="O906" s="116">
        <f t="shared" si="14"/>
        <v>880.1</v>
      </c>
    </row>
    <row r="907" spans="2:15" ht="12.75">
      <c r="B907" s="114" t="s">
        <v>3922</v>
      </c>
      <c r="C907" s="114" t="s">
        <v>148</v>
      </c>
      <c r="D907" s="115" t="s">
        <v>3923</v>
      </c>
      <c r="E907" s="116">
        <v>27156.4</v>
      </c>
      <c r="F907" s="116">
        <v>14140.8</v>
      </c>
      <c r="G907" s="116">
        <v>7831.8</v>
      </c>
      <c r="H907" s="116">
        <v>455</v>
      </c>
      <c r="I907" s="116">
        <v>13015.6</v>
      </c>
      <c r="J907" s="116">
        <v>1269.5</v>
      </c>
      <c r="K907" s="116">
        <v>1104</v>
      </c>
      <c r="L907" s="116">
        <v>387.4</v>
      </c>
      <c r="M907" s="116">
        <v>63.5</v>
      </c>
      <c r="N907" s="116">
        <v>165.5</v>
      </c>
      <c r="O907" s="116">
        <f t="shared" si="14"/>
        <v>28425.9</v>
      </c>
    </row>
    <row r="908" spans="2:15" ht="25.5">
      <c r="B908" s="114" t="s">
        <v>3924</v>
      </c>
      <c r="C908" s="114" t="s">
        <v>798</v>
      </c>
      <c r="D908" s="115" t="s">
        <v>3925</v>
      </c>
      <c r="E908" s="116">
        <v>5399.4</v>
      </c>
      <c r="F908" s="116">
        <v>5399.4</v>
      </c>
      <c r="G908" s="116">
        <v>0</v>
      </c>
      <c r="H908" s="116">
        <v>0</v>
      </c>
      <c r="I908" s="116">
        <v>0</v>
      </c>
      <c r="J908" s="116">
        <v>0</v>
      </c>
      <c r="K908" s="116">
        <v>0</v>
      </c>
      <c r="L908" s="116">
        <v>0</v>
      </c>
      <c r="M908" s="116">
        <v>0</v>
      </c>
      <c r="N908" s="116">
        <v>0</v>
      </c>
      <c r="O908" s="116">
        <f t="shared" si="14"/>
        <v>5399.4</v>
      </c>
    </row>
    <row r="909" spans="2:15" ht="27">
      <c r="B909" s="109" t="s">
        <v>3926</v>
      </c>
      <c r="C909" s="109"/>
      <c r="D909" s="112" t="s">
        <v>3927</v>
      </c>
      <c r="E909" s="113">
        <v>3400</v>
      </c>
      <c r="F909" s="113">
        <v>3118.3</v>
      </c>
      <c r="G909" s="113">
        <v>1349.7</v>
      </c>
      <c r="H909" s="113">
        <v>40</v>
      </c>
      <c r="I909" s="113">
        <v>281.7</v>
      </c>
      <c r="J909" s="113">
        <v>0</v>
      </c>
      <c r="K909" s="113">
        <v>0</v>
      </c>
      <c r="L909" s="113">
        <v>0</v>
      </c>
      <c r="M909" s="113">
        <v>0</v>
      </c>
      <c r="N909" s="113">
        <v>0</v>
      </c>
      <c r="O909" s="113">
        <f t="shared" si="14"/>
        <v>3400</v>
      </c>
    </row>
    <row r="910" spans="2:15" ht="38.25">
      <c r="B910" s="114" t="s">
        <v>3928</v>
      </c>
      <c r="C910" s="114" t="s">
        <v>798</v>
      </c>
      <c r="D910" s="115" t="s">
        <v>3929</v>
      </c>
      <c r="E910" s="116">
        <v>2400</v>
      </c>
      <c r="F910" s="116">
        <v>2118.3</v>
      </c>
      <c r="G910" s="116">
        <v>1349.7</v>
      </c>
      <c r="H910" s="116">
        <v>40</v>
      </c>
      <c r="I910" s="116">
        <v>281.7</v>
      </c>
      <c r="J910" s="116">
        <v>0</v>
      </c>
      <c r="K910" s="116">
        <v>0</v>
      </c>
      <c r="L910" s="116">
        <v>0</v>
      </c>
      <c r="M910" s="116">
        <v>0</v>
      </c>
      <c r="N910" s="116">
        <v>0</v>
      </c>
      <c r="O910" s="116">
        <f t="shared" si="14"/>
        <v>2400</v>
      </c>
    </row>
    <row r="911" spans="2:15" ht="25.5">
      <c r="B911" s="114" t="s">
        <v>3930</v>
      </c>
      <c r="C911" s="114" t="s">
        <v>798</v>
      </c>
      <c r="D911" s="115" t="s">
        <v>3931</v>
      </c>
      <c r="E911" s="116">
        <v>1000</v>
      </c>
      <c r="F911" s="116">
        <v>1000</v>
      </c>
      <c r="G911" s="116">
        <v>0</v>
      </c>
      <c r="H911" s="116">
        <v>0</v>
      </c>
      <c r="I911" s="116">
        <v>0</v>
      </c>
      <c r="J911" s="116">
        <v>0</v>
      </c>
      <c r="K911" s="116">
        <v>0</v>
      </c>
      <c r="L911" s="116">
        <v>0</v>
      </c>
      <c r="M911" s="116">
        <v>0</v>
      </c>
      <c r="N911" s="116">
        <v>0</v>
      </c>
      <c r="O911" s="116">
        <f t="shared" si="14"/>
        <v>1000</v>
      </c>
    </row>
    <row r="912" spans="2:15" ht="25.5">
      <c r="B912" s="106" t="s">
        <v>3932</v>
      </c>
      <c r="C912" s="109"/>
      <c r="D912" s="110" t="s">
        <v>3933</v>
      </c>
      <c r="E912" s="111">
        <v>41700.1</v>
      </c>
      <c r="F912" s="111">
        <v>35388.4</v>
      </c>
      <c r="G912" s="111">
        <v>9692.2</v>
      </c>
      <c r="H912" s="111">
        <v>718.3</v>
      </c>
      <c r="I912" s="111">
        <v>6311.7</v>
      </c>
      <c r="J912" s="111">
        <v>600</v>
      </c>
      <c r="K912" s="111">
        <v>457.3</v>
      </c>
      <c r="L912" s="111">
        <v>0</v>
      </c>
      <c r="M912" s="111">
        <v>108.3</v>
      </c>
      <c r="N912" s="111">
        <v>142.7</v>
      </c>
      <c r="O912" s="111">
        <f t="shared" si="14"/>
        <v>42300.1</v>
      </c>
    </row>
    <row r="913" spans="2:15" ht="27">
      <c r="B913" s="109" t="s">
        <v>3934</v>
      </c>
      <c r="C913" s="109"/>
      <c r="D913" s="112" t="s">
        <v>3935</v>
      </c>
      <c r="E913" s="113">
        <v>41700.1</v>
      </c>
      <c r="F913" s="113">
        <v>35388.4</v>
      </c>
      <c r="G913" s="113">
        <v>9692.2</v>
      </c>
      <c r="H913" s="113">
        <v>718.3</v>
      </c>
      <c r="I913" s="113">
        <v>6311.7</v>
      </c>
      <c r="J913" s="113">
        <v>600</v>
      </c>
      <c r="K913" s="113">
        <v>457.3</v>
      </c>
      <c r="L913" s="113">
        <v>0</v>
      </c>
      <c r="M913" s="113">
        <v>108.3</v>
      </c>
      <c r="N913" s="113">
        <v>142.7</v>
      </c>
      <c r="O913" s="113">
        <f t="shared" si="14"/>
        <v>42300.1</v>
      </c>
    </row>
    <row r="914" spans="2:15" ht="25.5">
      <c r="B914" s="114" t="s">
        <v>3936</v>
      </c>
      <c r="C914" s="114" t="s">
        <v>3937</v>
      </c>
      <c r="D914" s="115" t="s">
        <v>3938</v>
      </c>
      <c r="E914" s="116">
        <v>19678.6</v>
      </c>
      <c r="F914" s="116">
        <v>15978.6</v>
      </c>
      <c r="G914" s="116">
        <v>8761</v>
      </c>
      <c r="H914" s="116">
        <v>700</v>
      </c>
      <c r="I914" s="116">
        <v>3700</v>
      </c>
      <c r="J914" s="116">
        <v>600</v>
      </c>
      <c r="K914" s="116">
        <v>457.3</v>
      </c>
      <c r="L914" s="116">
        <v>0</v>
      </c>
      <c r="M914" s="116">
        <v>108.3</v>
      </c>
      <c r="N914" s="116">
        <v>142.7</v>
      </c>
      <c r="O914" s="116">
        <f t="shared" si="14"/>
        <v>20278.6</v>
      </c>
    </row>
    <row r="915" spans="2:15" ht="89.25">
      <c r="B915" s="114" t="s">
        <v>3939</v>
      </c>
      <c r="C915" s="114" t="s">
        <v>159</v>
      </c>
      <c r="D915" s="115" t="s">
        <v>3940</v>
      </c>
      <c r="E915" s="116">
        <v>17314.8</v>
      </c>
      <c r="F915" s="116">
        <v>17314.8</v>
      </c>
      <c r="G915" s="116">
        <v>0</v>
      </c>
      <c r="H915" s="116">
        <v>0</v>
      </c>
      <c r="I915" s="116">
        <v>0</v>
      </c>
      <c r="J915" s="116">
        <v>0</v>
      </c>
      <c r="K915" s="116">
        <v>0</v>
      </c>
      <c r="L915" s="116">
        <v>0</v>
      </c>
      <c r="M915" s="116">
        <v>0</v>
      </c>
      <c r="N915" s="116">
        <v>0</v>
      </c>
      <c r="O915" s="116">
        <f t="shared" si="14"/>
        <v>17314.8</v>
      </c>
    </row>
    <row r="916" spans="2:15" ht="25.5">
      <c r="B916" s="114" t="s">
        <v>3941</v>
      </c>
      <c r="C916" s="114" t="s">
        <v>156</v>
      </c>
      <c r="D916" s="115" t="s">
        <v>3942</v>
      </c>
      <c r="E916" s="116">
        <v>3370</v>
      </c>
      <c r="F916" s="116">
        <v>2095</v>
      </c>
      <c r="G916" s="116">
        <v>931.2</v>
      </c>
      <c r="H916" s="116">
        <v>18.3</v>
      </c>
      <c r="I916" s="116">
        <v>1275</v>
      </c>
      <c r="J916" s="116">
        <v>0</v>
      </c>
      <c r="K916" s="116">
        <v>0</v>
      </c>
      <c r="L916" s="116">
        <v>0</v>
      </c>
      <c r="M916" s="116">
        <v>0</v>
      </c>
      <c r="N916" s="116">
        <v>0</v>
      </c>
      <c r="O916" s="116">
        <f t="shared" si="14"/>
        <v>3370</v>
      </c>
    </row>
    <row r="917" spans="2:15" ht="38.25">
      <c r="B917" s="114" t="s">
        <v>3943</v>
      </c>
      <c r="C917" s="114" t="s">
        <v>156</v>
      </c>
      <c r="D917" s="115" t="s">
        <v>3944</v>
      </c>
      <c r="E917" s="116">
        <v>1336.7</v>
      </c>
      <c r="F917" s="116">
        <v>0</v>
      </c>
      <c r="G917" s="116">
        <v>0</v>
      </c>
      <c r="H917" s="116">
        <v>0</v>
      </c>
      <c r="I917" s="116">
        <v>1336.7</v>
      </c>
      <c r="J917" s="116">
        <v>0</v>
      </c>
      <c r="K917" s="116">
        <v>0</v>
      </c>
      <c r="L917" s="116">
        <v>0</v>
      </c>
      <c r="M917" s="116">
        <v>0</v>
      </c>
      <c r="N917" s="116">
        <v>0</v>
      </c>
      <c r="O917" s="116">
        <f t="shared" si="14"/>
        <v>1336.7</v>
      </c>
    </row>
    <row r="918" spans="2:15" ht="25.5">
      <c r="B918" s="106" t="s">
        <v>3945</v>
      </c>
      <c r="C918" s="109"/>
      <c r="D918" s="110" t="s">
        <v>3946</v>
      </c>
      <c r="E918" s="111">
        <v>35267</v>
      </c>
      <c r="F918" s="111">
        <v>30383</v>
      </c>
      <c r="G918" s="111">
        <v>18989.8</v>
      </c>
      <c r="H918" s="111">
        <v>1179</v>
      </c>
      <c r="I918" s="111">
        <v>4884</v>
      </c>
      <c r="J918" s="111">
        <v>0</v>
      </c>
      <c r="K918" s="111">
        <v>0</v>
      </c>
      <c r="L918" s="111">
        <v>0</v>
      </c>
      <c r="M918" s="111">
        <v>0</v>
      </c>
      <c r="N918" s="111">
        <v>0</v>
      </c>
      <c r="O918" s="111">
        <f t="shared" si="14"/>
        <v>35267</v>
      </c>
    </row>
    <row r="919" spans="2:15" ht="40.5">
      <c r="B919" s="109" t="s">
        <v>3947</v>
      </c>
      <c r="C919" s="109"/>
      <c r="D919" s="112" t="s">
        <v>3948</v>
      </c>
      <c r="E919" s="113">
        <v>35267</v>
      </c>
      <c r="F919" s="113">
        <v>30383</v>
      </c>
      <c r="G919" s="113">
        <v>18989.8</v>
      </c>
      <c r="H919" s="113">
        <v>1179</v>
      </c>
      <c r="I919" s="113">
        <v>4884</v>
      </c>
      <c r="J919" s="113">
        <v>0</v>
      </c>
      <c r="K919" s="113">
        <v>0</v>
      </c>
      <c r="L919" s="113">
        <v>0</v>
      </c>
      <c r="M919" s="113">
        <v>0</v>
      </c>
      <c r="N919" s="113">
        <v>0</v>
      </c>
      <c r="O919" s="113">
        <f t="shared" si="14"/>
        <v>35267</v>
      </c>
    </row>
    <row r="920" spans="2:15" ht="25.5">
      <c r="B920" s="114" t="s">
        <v>3949</v>
      </c>
      <c r="C920" s="114" t="s">
        <v>808</v>
      </c>
      <c r="D920" s="115" t="s">
        <v>3950</v>
      </c>
      <c r="E920" s="116">
        <v>33705.5</v>
      </c>
      <c r="F920" s="116">
        <v>30321.5</v>
      </c>
      <c r="G920" s="116">
        <v>18989.8</v>
      </c>
      <c r="H920" s="116">
        <v>1179</v>
      </c>
      <c r="I920" s="116">
        <v>3384</v>
      </c>
      <c r="J920" s="116">
        <v>0</v>
      </c>
      <c r="K920" s="116">
        <v>0</v>
      </c>
      <c r="L920" s="116">
        <v>0</v>
      </c>
      <c r="M920" s="116">
        <v>0</v>
      </c>
      <c r="N920" s="116">
        <v>0</v>
      </c>
      <c r="O920" s="116">
        <f t="shared" si="14"/>
        <v>33705.5</v>
      </c>
    </row>
    <row r="921" spans="2:15" ht="25.5">
      <c r="B921" s="114" t="s">
        <v>3951</v>
      </c>
      <c r="C921" s="114" t="s">
        <v>808</v>
      </c>
      <c r="D921" s="115" t="s">
        <v>3952</v>
      </c>
      <c r="E921" s="116">
        <v>1500</v>
      </c>
      <c r="F921" s="116">
        <v>0</v>
      </c>
      <c r="G921" s="116">
        <v>0</v>
      </c>
      <c r="H921" s="116">
        <v>0</v>
      </c>
      <c r="I921" s="116">
        <v>1500</v>
      </c>
      <c r="J921" s="116">
        <v>0</v>
      </c>
      <c r="K921" s="116">
        <v>0</v>
      </c>
      <c r="L921" s="116">
        <v>0</v>
      </c>
      <c r="M921" s="116">
        <v>0</v>
      </c>
      <c r="N921" s="116">
        <v>0</v>
      </c>
      <c r="O921" s="116">
        <f t="shared" si="14"/>
        <v>1500</v>
      </c>
    </row>
    <row r="922" spans="2:15" ht="38.25">
      <c r="B922" s="114" t="s">
        <v>3953</v>
      </c>
      <c r="C922" s="114" t="s">
        <v>159</v>
      </c>
      <c r="D922" s="115" t="s">
        <v>3954</v>
      </c>
      <c r="E922" s="116">
        <v>61.5</v>
      </c>
      <c r="F922" s="116">
        <v>61.5</v>
      </c>
      <c r="G922" s="116">
        <v>0</v>
      </c>
      <c r="H922" s="116">
        <v>0</v>
      </c>
      <c r="I922" s="116">
        <v>0</v>
      </c>
      <c r="J922" s="116">
        <v>0</v>
      </c>
      <c r="K922" s="116">
        <v>0</v>
      </c>
      <c r="L922" s="116">
        <v>0</v>
      </c>
      <c r="M922" s="116">
        <v>0</v>
      </c>
      <c r="N922" s="116">
        <v>0</v>
      </c>
      <c r="O922" s="116">
        <f t="shared" si="14"/>
        <v>61.5</v>
      </c>
    </row>
    <row r="923" spans="2:15" ht="25.5">
      <c r="B923" s="106" t="s">
        <v>3955</v>
      </c>
      <c r="C923" s="109"/>
      <c r="D923" s="110" t="s">
        <v>3956</v>
      </c>
      <c r="E923" s="111">
        <v>5520.7</v>
      </c>
      <c r="F923" s="111">
        <v>5224.6</v>
      </c>
      <c r="G923" s="111">
        <v>3524.6</v>
      </c>
      <c r="H923" s="111">
        <v>30</v>
      </c>
      <c r="I923" s="111">
        <v>296.1</v>
      </c>
      <c r="J923" s="111">
        <v>0</v>
      </c>
      <c r="K923" s="111">
        <v>0</v>
      </c>
      <c r="L923" s="111">
        <v>0</v>
      </c>
      <c r="M923" s="111">
        <v>0</v>
      </c>
      <c r="N923" s="111">
        <v>0</v>
      </c>
      <c r="O923" s="111">
        <f t="shared" si="14"/>
        <v>5520.7</v>
      </c>
    </row>
    <row r="924" spans="2:15" ht="27">
      <c r="B924" s="109" t="s">
        <v>3957</v>
      </c>
      <c r="C924" s="109"/>
      <c r="D924" s="112" t="s">
        <v>3958</v>
      </c>
      <c r="E924" s="113">
        <v>5520.7</v>
      </c>
      <c r="F924" s="113">
        <v>5224.6</v>
      </c>
      <c r="G924" s="113">
        <v>3524.6</v>
      </c>
      <c r="H924" s="113">
        <v>30</v>
      </c>
      <c r="I924" s="113">
        <v>296.1</v>
      </c>
      <c r="J924" s="113">
        <v>0</v>
      </c>
      <c r="K924" s="113">
        <v>0</v>
      </c>
      <c r="L924" s="113">
        <v>0</v>
      </c>
      <c r="M924" s="113">
        <v>0</v>
      </c>
      <c r="N924" s="113">
        <v>0</v>
      </c>
      <c r="O924" s="113">
        <f t="shared" si="14"/>
        <v>5520.7</v>
      </c>
    </row>
    <row r="925" spans="2:15" ht="25.5">
      <c r="B925" s="114" t="s">
        <v>3959</v>
      </c>
      <c r="C925" s="114" t="s">
        <v>808</v>
      </c>
      <c r="D925" s="115" t="s">
        <v>3960</v>
      </c>
      <c r="E925" s="116">
        <v>5247</v>
      </c>
      <c r="F925" s="116">
        <v>5224.6</v>
      </c>
      <c r="G925" s="116">
        <v>3524.6</v>
      </c>
      <c r="H925" s="116">
        <v>30</v>
      </c>
      <c r="I925" s="116">
        <v>22.4</v>
      </c>
      <c r="J925" s="116">
        <v>0</v>
      </c>
      <c r="K925" s="116">
        <v>0</v>
      </c>
      <c r="L925" s="116">
        <v>0</v>
      </c>
      <c r="M925" s="116">
        <v>0</v>
      </c>
      <c r="N925" s="116">
        <v>0</v>
      </c>
      <c r="O925" s="116">
        <f t="shared" si="14"/>
        <v>5247</v>
      </c>
    </row>
    <row r="926" spans="2:15" ht="25.5">
      <c r="B926" s="114" t="s">
        <v>3961</v>
      </c>
      <c r="C926" s="114" t="s">
        <v>834</v>
      </c>
      <c r="D926" s="115" t="s">
        <v>3962</v>
      </c>
      <c r="E926" s="116">
        <v>273.7</v>
      </c>
      <c r="F926" s="116">
        <v>0</v>
      </c>
      <c r="G926" s="116">
        <v>0</v>
      </c>
      <c r="H926" s="116">
        <v>0</v>
      </c>
      <c r="I926" s="116">
        <v>273.7</v>
      </c>
      <c r="J926" s="116">
        <v>0</v>
      </c>
      <c r="K926" s="116">
        <v>0</v>
      </c>
      <c r="L926" s="116">
        <v>0</v>
      </c>
      <c r="M926" s="116">
        <v>0</v>
      </c>
      <c r="N926" s="116">
        <v>0</v>
      </c>
      <c r="O926" s="116">
        <f t="shared" si="14"/>
        <v>273.7</v>
      </c>
    </row>
    <row r="927" spans="2:15" ht="25.5">
      <c r="B927" s="106" t="s">
        <v>3963</v>
      </c>
      <c r="C927" s="109"/>
      <c r="D927" s="110" t="s">
        <v>3964</v>
      </c>
      <c r="E927" s="111">
        <v>236559</v>
      </c>
      <c r="F927" s="111">
        <v>57626</v>
      </c>
      <c r="G927" s="111">
        <v>6880</v>
      </c>
      <c r="H927" s="111">
        <v>2168.3</v>
      </c>
      <c r="I927" s="111">
        <v>178933</v>
      </c>
      <c r="J927" s="111">
        <v>0</v>
      </c>
      <c r="K927" s="111">
        <v>0</v>
      </c>
      <c r="L927" s="111">
        <v>0</v>
      </c>
      <c r="M927" s="111">
        <v>0</v>
      </c>
      <c r="N927" s="111">
        <v>0</v>
      </c>
      <c r="O927" s="111">
        <f t="shared" si="14"/>
        <v>236559</v>
      </c>
    </row>
    <row r="928" spans="2:15" ht="27">
      <c r="B928" s="109" t="s">
        <v>3965</v>
      </c>
      <c r="C928" s="109"/>
      <c r="D928" s="112" t="s">
        <v>3966</v>
      </c>
      <c r="E928" s="113">
        <v>236559</v>
      </c>
      <c r="F928" s="113">
        <v>57626</v>
      </c>
      <c r="G928" s="113">
        <v>6880</v>
      </c>
      <c r="H928" s="113">
        <v>2168.3</v>
      </c>
      <c r="I928" s="113">
        <v>178933</v>
      </c>
      <c r="J928" s="113">
        <v>0</v>
      </c>
      <c r="K928" s="113">
        <v>0</v>
      </c>
      <c r="L928" s="113">
        <v>0</v>
      </c>
      <c r="M928" s="113">
        <v>0</v>
      </c>
      <c r="N928" s="113">
        <v>0</v>
      </c>
      <c r="O928" s="113">
        <f t="shared" si="14"/>
        <v>236559</v>
      </c>
    </row>
    <row r="929" spans="2:15" ht="38.25">
      <c r="B929" s="114" t="s">
        <v>3967</v>
      </c>
      <c r="C929" s="114" t="s">
        <v>1941</v>
      </c>
      <c r="D929" s="115" t="s">
        <v>3968</v>
      </c>
      <c r="E929" s="116">
        <v>11982</v>
      </c>
      <c r="F929" s="116">
        <v>10452.8</v>
      </c>
      <c r="G929" s="116">
        <v>3705.7</v>
      </c>
      <c r="H929" s="116">
        <v>1068.6</v>
      </c>
      <c r="I929" s="116">
        <v>1529.2</v>
      </c>
      <c r="J929" s="116">
        <v>0</v>
      </c>
      <c r="K929" s="116">
        <v>0</v>
      </c>
      <c r="L929" s="116">
        <v>0</v>
      </c>
      <c r="M929" s="116">
        <v>0</v>
      </c>
      <c r="N929" s="116">
        <v>0</v>
      </c>
      <c r="O929" s="116">
        <f t="shared" si="14"/>
        <v>11982</v>
      </c>
    </row>
    <row r="930" spans="2:15" ht="38.25">
      <c r="B930" s="114" t="s">
        <v>3969</v>
      </c>
      <c r="C930" s="114" t="s">
        <v>808</v>
      </c>
      <c r="D930" s="115" t="s">
        <v>3970</v>
      </c>
      <c r="E930" s="116">
        <v>25000</v>
      </c>
      <c r="F930" s="116">
        <v>0</v>
      </c>
      <c r="G930" s="116">
        <v>0</v>
      </c>
      <c r="H930" s="116">
        <v>0</v>
      </c>
      <c r="I930" s="116">
        <v>25000</v>
      </c>
      <c r="J930" s="116">
        <v>0</v>
      </c>
      <c r="K930" s="116">
        <v>0</v>
      </c>
      <c r="L930" s="116">
        <v>0</v>
      </c>
      <c r="M930" s="116">
        <v>0</v>
      </c>
      <c r="N930" s="116">
        <v>0</v>
      </c>
      <c r="O930" s="116">
        <f t="shared" si="14"/>
        <v>25000</v>
      </c>
    </row>
    <row r="931" spans="2:15" ht="38.25">
      <c r="B931" s="114" t="s">
        <v>3971</v>
      </c>
      <c r="C931" s="114" t="s">
        <v>808</v>
      </c>
      <c r="D931" s="115" t="s">
        <v>3972</v>
      </c>
      <c r="E931" s="116">
        <v>5077</v>
      </c>
      <c r="F931" s="116">
        <v>3711.2</v>
      </c>
      <c r="G931" s="116">
        <v>1065</v>
      </c>
      <c r="H931" s="116">
        <v>850</v>
      </c>
      <c r="I931" s="116">
        <v>1365.8</v>
      </c>
      <c r="J931" s="116">
        <v>0</v>
      </c>
      <c r="K931" s="116">
        <v>0</v>
      </c>
      <c r="L931" s="116">
        <v>0</v>
      </c>
      <c r="M931" s="116">
        <v>0</v>
      </c>
      <c r="N931" s="116">
        <v>0</v>
      </c>
      <c r="O931" s="116">
        <f t="shared" si="14"/>
        <v>5077</v>
      </c>
    </row>
    <row r="932" spans="2:15" ht="51">
      <c r="B932" s="114" t="s">
        <v>3973</v>
      </c>
      <c r="C932" s="114" t="s">
        <v>148</v>
      </c>
      <c r="D932" s="115" t="s">
        <v>3974</v>
      </c>
      <c r="E932" s="116">
        <v>50000</v>
      </c>
      <c r="F932" s="116">
        <v>43462</v>
      </c>
      <c r="G932" s="116">
        <v>2109.3</v>
      </c>
      <c r="H932" s="116">
        <v>249.7</v>
      </c>
      <c r="I932" s="116">
        <v>6538</v>
      </c>
      <c r="J932" s="116">
        <v>0</v>
      </c>
      <c r="K932" s="116">
        <v>0</v>
      </c>
      <c r="L932" s="116">
        <v>0</v>
      </c>
      <c r="M932" s="116">
        <v>0</v>
      </c>
      <c r="N932" s="116">
        <v>0</v>
      </c>
      <c r="O932" s="116">
        <f t="shared" si="14"/>
        <v>50000</v>
      </c>
    </row>
    <row r="933" spans="2:15" ht="89.25">
      <c r="B933" s="114" t="s">
        <v>3975</v>
      </c>
      <c r="C933" s="114" t="s">
        <v>3462</v>
      </c>
      <c r="D933" s="115" t="s">
        <v>3976</v>
      </c>
      <c r="E933" s="116">
        <v>144500</v>
      </c>
      <c r="F933" s="116">
        <v>0</v>
      </c>
      <c r="G933" s="116">
        <v>0</v>
      </c>
      <c r="H933" s="116">
        <v>0</v>
      </c>
      <c r="I933" s="116">
        <v>144500</v>
      </c>
      <c r="J933" s="116">
        <v>0</v>
      </c>
      <c r="K933" s="116">
        <v>0</v>
      </c>
      <c r="L933" s="116">
        <v>0</v>
      </c>
      <c r="M933" s="116">
        <v>0</v>
      </c>
      <c r="N933" s="116">
        <v>0</v>
      </c>
      <c r="O933" s="116">
        <f t="shared" si="14"/>
        <v>144500</v>
      </c>
    </row>
    <row r="934" spans="2:15" ht="25.5">
      <c r="B934" s="106" t="s">
        <v>3977</v>
      </c>
      <c r="C934" s="109"/>
      <c r="D934" s="110" t="s">
        <v>3978</v>
      </c>
      <c r="E934" s="111">
        <v>19245.5</v>
      </c>
      <c r="F934" s="111">
        <v>16945.5</v>
      </c>
      <c r="G934" s="111">
        <v>10351.5</v>
      </c>
      <c r="H934" s="111">
        <v>377.8</v>
      </c>
      <c r="I934" s="111">
        <v>2300</v>
      </c>
      <c r="J934" s="111">
        <v>7625</v>
      </c>
      <c r="K934" s="111">
        <v>50</v>
      </c>
      <c r="L934" s="111">
        <v>0</v>
      </c>
      <c r="M934" s="111">
        <v>30</v>
      </c>
      <c r="N934" s="111">
        <v>7575</v>
      </c>
      <c r="O934" s="111">
        <f t="shared" si="14"/>
        <v>26870.5</v>
      </c>
    </row>
    <row r="935" spans="2:15" ht="40.5">
      <c r="B935" s="109" t="s">
        <v>3979</v>
      </c>
      <c r="C935" s="109"/>
      <c r="D935" s="112" t="s">
        <v>3980</v>
      </c>
      <c r="E935" s="113">
        <v>19245.5</v>
      </c>
      <c r="F935" s="113">
        <v>16945.5</v>
      </c>
      <c r="G935" s="113">
        <v>10351.5</v>
      </c>
      <c r="H935" s="113">
        <v>377.8</v>
      </c>
      <c r="I935" s="113">
        <v>2300</v>
      </c>
      <c r="J935" s="113">
        <v>7625</v>
      </c>
      <c r="K935" s="113">
        <v>50</v>
      </c>
      <c r="L935" s="113">
        <v>0</v>
      </c>
      <c r="M935" s="113">
        <v>30</v>
      </c>
      <c r="N935" s="113">
        <v>7575</v>
      </c>
      <c r="O935" s="113">
        <f t="shared" si="14"/>
        <v>26870.5</v>
      </c>
    </row>
    <row r="936" spans="2:15" ht="25.5">
      <c r="B936" s="114" t="s">
        <v>3981</v>
      </c>
      <c r="C936" s="114" t="s">
        <v>3833</v>
      </c>
      <c r="D936" s="115" t="s">
        <v>3982</v>
      </c>
      <c r="E936" s="116">
        <v>19245.5</v>
      </c>
      <c r="F936" s="116">
        <v>16945.5</v>
      </c>
      <c r="G936" s="116">
        <v>10351.5</v>
      </c>
      <c r="H936" s="116">
        <v>377.8</v>
      </c>
      <c r="I936" s="116">
        <v>2300</v>
      </c>
      <c r="J936" s="116">
        <v>50</v>
      </c>
      <c r="K936" s="116">
        <v>50</v>
      </c>
      <c r="L936" s="116">
        <v>0</v>
      </c>
      <c r="M936" s="116">
        <v>30</v>
      </c>
      <c r="N936" s="116">
        <v>0</v>
      </c>
      <c r="O936" s="116">
        <f t="shared" si="14"/>
        <v>19295.5</v>
      </c>
    </row>
    <row r="937" spans="2:15" ht="25.5">
      <c r="B937" s="114" t="s">
        <v>3983</v>
      </c>
      <c r="C937" s="114" t="s">
        <v>3833</v>
      </c>
      <c r="D937" s="115" t="s">
        <v>3984</v>
      </c>
      <c r="E937" s="116">
        <v>0</v>
      </c>
      <c r="F937" s="116">
        <v>0</v>
      </c>
      <c r="G937" s="116">
        <v>0</v>
      </c>
      <c r="H937" s="116">
        <v>0</v>
      </c>
      <c r="I937" s="116">
        <v>0</v>
      </c>
      <c r="J937" s="116">
        <v>7575</v>
      </c>
      <c r="K937" s="116">
        <v>0</v>
      </c>
      <c r="L937" s="116">
        <v>0</v>
      </c>
      <c r="M937" s="116">
        <v>0</v>
      </c>
      <c r="N937" s="116">
        <v>7575</v>
      </c>
      <c r="O937" s="116">
        <f t="shared" si="14"/>
        <v>7575</v>
      </c>
    </row>
    <row r="938" spans="2:15" ht="25.5">
      <c r="B938" s="106" t="s">
        <v>3985</v>
      </c>
      <c r="C938" s="109"/>
      <c r="D938" s="110" t="s">
        <v>3986</v>
      </c>
      <c r="E938" s="111">
        <v>333485.4</v>
      </c>
      <c r="F938" s="111">
        <v>92824.6</v>
      </c>
      <c r="G938" s="111">
        <v>60184.4</v>
      </c>
      <c r="H938" s="111">
        <v>9357.5</v>
      </c>
      <c r="I938" s="111">
        <v>240660.8</v>
      </c>
      <c r="J938" s="111">
        <v>94323.8</v>
      </c>
      <c r="K938" s="111">
        <v>4548.8</v>
      </c>
      <c r="L938" s="111">
        <v>408</v>
      </c>
      <c r="M938" s="111">
        <v>3072</v>
      </c>
      <c r="N938" s="111">
        <v>89775</v>
      </c>
      <c r="O938" s="111">
        <f t="shared" si="14"/>
        <v>427809.2</v>
      </c>
    </row>
    <row r="939" spans="2:15" ht="27">
      <c r="B939" s="109" t="s">
        <v>3987</v>
      </c>
      <c r="C939" s="109"/>
      <c r="D939" s="112" t="s">
        <v>3988</v>
      </c>
      <c r="E939" s="113">
        <v>333485.4</v>
      </c>
      <c r="F939" s="113">
        <v>92824.6</v>
      </c>
      <c r="G939" s="113">
        <v>60184.4</v>
      </c>
      <c r="H939" s="113">
        <v>9357.5</v>
      </c>
      <c r="I939" s="113">
        <v>240660.8</v>
      </c>
      <c r="J939" s="113">
        <v>94323.8</v>
      </c>
      <c r="K939" s="113">
        <v>4548.8</v>
      </c>
      <c r="L939" s="113">
        <v>408</v>
      </c>
      <c r="M939" s="113">
        <v>3072</v>
      </c>
      <c r="N939" s="113">
        <v>89775</v>
      </c>
      <c r="O939" s="113">
        <f t="shared" si="14"/>
        <v>427809.2</v>
      </c>
    </row>
    <row r="940" spans="2:15" ht="25.5">
      <c r="B940" s="114" t="s">
        <v>3989</v>
      </c>
      <c r="C940" s="114" t="s">
        <v>114</v>
      </c>
      <c r="D940" s="115" t="s">
        <v>3990</v>
      </c>
      <c r="E940" s="116">
        <v>19507</v>
      </c>
      <c r="F940" s="116">
        <v>10107</v>
      </c>
      <c r="G940" s="116">
        <v>6825.7</v>
      </c>
      <c r="H940" s="116">
        <v>141.7</v>
      </c>
      <c r="I940" s="116">
        <v>9400</v>
      </c>
      <c r="J940" s="116">
        <v>0</v>
      </c>
      <c r="K940" s="116">
        <v>0</v>
      </c>
      <c r="L940" s="116">
        <v>0</v>
      </c>
      <c r="M940" s="116">
        <v>0</v>
      </c>
      <c r="N940" s="116">
        <v>0</v>
      </c>
      <c r="O940" s="116">
        <f t="shared" si="14"/>
        <v>19507</v>
      </c>
    </row>
    <row r="941" spans="2:15" ht="63.75">
      <c r="B941" s="114" t="s">
        <v>3991</v>
      </c>
      <c r="C941" s="114" t="s">
        <v>88</v>
      </c>
      <c r="D941" s="115" t="s">
        <v>3992</v>
      </c>
      <c r="E941" s="116">
        <v>659.2</v>
      </c>
      <c r="F941" s="116">
        <v>0</v>
      </c>
      <c r="G941" s="116">
        <v>0</v>
      </c>
      <c r="H941" s="116">
        <v>0</v>
      </c>
      <c r="I941" s="116">
        <v>659.2</v>
      </c>
      <c r="J941" s="116">
        <v>0</v>
      </c>
      <c r="K941" s="116">
        <v>0</v>
      </c>
      <c r="L941" s="116">
        <v>0</v>
      </c>
      <c r="M941" s="116">
        <v>0</v>
      </c>
      <c r="N941" s="116">
        <v>0</v>
      </c>
      <c r="O941" s="116">
        <f t="shared" si="14"/>
        <v>659.2</v>
      </c>
    </row>
    <row r="942" spans="2:15" ht="38.25">
      <c r="B942" s="114" t="s">
        <v>3993</v>
      </c>
      <c r="C942" s="114" t="s">
        <v>4027</v>
      </c>
      <c r="D942" s="115" t="s">
        <v>3994</v>
      </c>
      <c r="E942" s="116">
        <v>2500</v>
      </c>
      <c r="F942" s="116">
        <v>2500</v>
      </c>
      <c r="G942" s="116">
        <v>1018.4</v>
      </c>
      <c r="H942" s="116">
        <v>460</v>
      </c>
      <c r="I942" s="116">
        <v>0</v>
      </c>
      <c r="J942" s="116">
        <v>375</v>
      </c>
      <c r="K942" s="116">
        <v>315</v>
      </c>
      <c r="L942" s="116">
        <v>80</v>
      </c>
      <c r="M942" s="116">
        <v>52</v>
      </c>
      <c r="N942" s="116">
        <v>60</v>
      </c>
      <c r="O942" s="116">
        <f t="shared" si="14"/>
        <v>2875</v>
      </c>
    </row>
    <row r="943" spans="2:15" ht="25.5">
      <c r="B943" s="114" t="s">
        <v>3995</v>
      </c>
      <c r="C943" s="114" t="s">
        <v>114</v>
      </c>
      <c r="D943" s="115" t="s">
        <v>3996</v>
      </c>
      <c r="E943" s="116">
        <v>65000</v>
      </c>
      <c r="F943" s="116">
        <v>0</v>
      </c>
      <c r="G943" s="116">
        <v>0</v>
      </c>
      <c r="H943" s="116">
        <v>0</v>
      </c>
      <c r="I943" s="116">
        <v>65000</v>
      </c>
      <c r="J943" s="116">
        <v>50</v>
      </c>
      <c r="K943" s="116">
        <v>0</v>
      </c>
      <c r="L943" s="116">
        <v>0</v>
      </c>
      <c r="M943" s="116">
        <v>0</v>
      </c>
      <c r="N943" s="116">
        <v>50</v>
      </c>
      <c r="O943" s="116">
        <f t="shared" si="14"/>
        <v>65050</v>
      </c>
    </row>
    <row r="944" spans="2:15" ht="25.5">
      <c r="B944" s="114" t="s">
        <v>3997</v>
      </c>
      <c r="C944" s="114" t="s">
        <v>114</v>
      </c>
      <c r="D944" s="115" t="s">
        <v>3998</v>
      </c>
      <c r="E944" s="116">
        <v>87380.7</v>
      </c>
      <c r="F944" s="116">
        <v>80217.6</v>
      </c>
      <c r="G944" s="116">
        <v>52340.3</v>
      </c>
      <c r="H944" s="116">
        <v>8755.8</v>
      </c>
      <c r="I944" s="116">
        <v>7163.1</v>
      </c>
      <c r="J944" s="116">
        <v>3898.8</v>
      </c>
      <c r="K944" s="116">
        <v>3783.8</v>
      </c>
      <c r="L944" s="116">
        <v>328</v>
      </c>
      <c r="M944" s="116">
        <v>3020</v>
      </c>
      <c r="N944" s="116">
        <v>115</v>
      </c>
      <c r="O944" s="116">
        <f t="shared" si="14"/>
        <v>91279.5</v>
      </c>
    </row>
    <row r="945" spans="2:15" ht="12.75">
      <c r="B945" s="114" t="s">
        <v>3999</v>
      </c>
      <c r="C945" s="114" t="s">
        <v>2604</v>
      </c>
      <c r="D945" s="115" t="s">
        <v>4000</v>
      </c>
      <c r="E945" s="116">
        <v>60000</v>
      </c>
      <c r="F945" s="116">
        <v>0</v>
      </c>
      <c r="G945" s="116">
        <v>0</v>
      </c>
      <c r="H945" s="116">
        <v>0</v>
      </c>
      <c r="I945" s="116">
        <v>60000</v>
      </c>
      <c r="J945" s="116">
        <v>90000</v>
      </c>
      <c r="K945" s="116">
        <v>450</v>
      </c>
      <c r="L945" s="116">
        <v>0</v>
      </c>
      <c r="M945" s="116">
        <v>0</v>
      </c>
      <c r="N945" s="116">
        <v>89550</v>
      </c>
      <c r="O945" s="116">
        <f t="shared" si="14"/>
        <v>150000</v>
      </c>
    </row>
    <row r="946" spans="2:15" ht="25.5">
      <c r="B946" s="114" t="s">
        <v>4001</v>
      </c>
      <c r="C946" s="114" t="s">
        <v>114</v>
      </c>
      <c r="D946" s="115" t="s">
        <v>4002</v>
      </c>
      <c r="E946" s="116">
        <v>56622.5</v>
      </c>
      <c r="F946" s="116">
        <v>0</v>
      </c>
      <c r="G946" s="116">
        <v>0</v>
      </c>
      <c r="H946" s="116">
        <v>0</v>
      </c>
      <c r="I946" s="116">
        <v>56622.5</v>
      </c>
      <c r="J946" s="116">
        <v>0</v>
      </c>
      <c r="K946" s="116">
        <v>0</v>
      </c>
      <c r="L946" s="116">
        <v>0</v>
      </c>
      <c r="M946" s="116">
        <v>0</v>
      </c>
      <c r="N946" s="116">
        <v>0</v>
      </c>
      <c r="O946" s="116">
        <f t="shared" si="14"/>
        <v>56622.5</v>
      </c>
    </row>
    <row r="947" spans="2:15" ht="51">
      <c r="B947" s="114" t="s">
        <v>4003</v>
      </c>
      <c r="C947" s="114" t="s">
        <v>3819</v>
      </c>
      <c r="D947" s="115" t="s">
        <v>4004</v>
      </c>
      <c r="E947" s="116">
        <v>15816</v>
      </c>
      <c r="F947" s="116">
        <v>0</v>
      </c>
      <c r="G947" s="116">
        <v>0</v>
      </c>
      <c r="H947" s="116">
        <v>0</v>
      </c>
      <c r="I947" s="116">
        <v>15816</v>
      </c>
      <c r="J947" s="116">
        <v>0</v>
      </c>
      <c r="K947" s="116">
        <v>0</v>
      </c>
      <c r="L947" s="116">
        <v>0</v>
      </c>
      <c r="M947" s="116">
        <v>0</v>
      </c>
      <c r="N947" s="116">
        <v>0</v>
      </c>
      <c r="O947" s="116">
        <f t="shared" si="14"/>
        <v>15816</v>
      </c>
    </row>
    <row r="948" spans="2:15" ht="51">
      <c r="B948" s="114" t="s">
        <v>4005</v>
      </c>
      <c r="C948" s="114" t="s">
        <v>2604</v>
      </c>
      <c r="D948" s="115" t="s">
        <v>3868</v>
      </c>
      <c r="E948" s="116">
        <v>26000</v>
      </c>
      <c r="F948" s="116">
        <v>0</v>
      </c>
      <c r="G948" s="116">
        <v>0</v>
      </c>
      <c r="H948" s="116">
        <v>0</v>
      </c>
      <c r="I948" s="116">
        <v>26000</v>
      </c>
      <c r="J948" s="116">
        <v>0</v>
      </c>
      <c r="K948" s="116">
        <v>0</v>
      </c>
      <c r="L948" s="116">
        <v>0</v>
      </c>
      <c r="M948" s="116">
        <v>0</v>
      </c>
      <c r="N948" s="116">
        <v>0</v>
      </c>
      <c r="O948" s="116">
        <f t="shared" si="14"/>
        <v>26000</v>
      </c>
    </row>
    <row r="949" spans="2:15" ht="38.25" customHeight="1">
      <c r="B949" s="106" t="s">
        <v>4006</v>
      </c>
      <c r="C949" s="109"/>
      <c r="D949" s="110" t="s">
        <v>4007</v>
      </c>
      <c r="E949" s="111">
        <v>19354.6</v>
      </c>
      <c r="F949" s="111">
        <v>15390.6</v>
      </c>
      <c r="G949" s="111">
        <v>10629.2</v>
      </c>
      <c r="H949" s="111">
        <v>150</v>
      </c>
      <c r="I949" s="111">
        <v>3964</v>
      </c>
      <c r="J949" s="111">
        <v>0</v>
      </c>
      <c r="K949" s="111">
        <v>0</v>
      </c>
      <c r="L949" s="111">
        <v>0</v>
      </c>
      <c r="M949" s="111">
        <v>0</v>
      </c>
      <c r="N949" s="111">
        <v>0</v>
      </c>
      <c r="O949" s="111">
        <f t="shared" si="14"/>
        <v>19354.6</v>
      </c>
    </row>
    <row r="950" spans="2:15" ht="40.5">
      <c r="B950" s="109" t="s">
        <v>4008</v>
      </c>
      <c r="C950" s="109"/>
      <c r="D950" s="112" t="s">
        <v>3598</v>
      </c>
      <c r="E950" s="113">
        <v>19354.6</v>
      </c>
      <c r="F950" s="113">
        <v>15390.6</v>
      </c>
      <c r="G950" s="113">
        <v>10629.2</v>
      </c>
      <c r="H950" s="113">
        <v>150</v>
      </c>
      <c r="I950" s="113">
        <v>3964</v>
      </c>
      <c r="J950" s="113">
        <v>0</v>
      </c>
      <c r="K950" s="113">
        <v>0</v>
      </c>
      <c r="L950" s="113">
        <v>0</v>
      </c>
      <c r="M950" s="113">
        <v>0</v>
      </c>
      <c r="N950" s="113">
        <v>0</v>
      </c>
      <c r="O950" s="113">
        <f t="shared" si="14"/>
        <v>19354.6</v>
      </c>
    </row>
    <row r="951" spans="2:15" ht="38.25">
      <c r="B951" s="114" t="s">
        <v>3599</v>
      </c>
      <c r="C951" s="114" t="s">
        <v>1958</v>
      </c>
      <c r="D951" s="115" t="s">
        <v>3600</v>
      </c>
      <c r="E951" s="116">
        <v>17354.6</v>
      </c>
      <c r="F951" s="116">
        <v>15390.6</v>
      </c>
      <c r="G951" s="116">
        <v>10629.2</v>
      </c>
      <c r="H951" s="116">
        <v>150</v>
      </c>
      <c r="I951" s="116">
        <v>1964</v>
      </c>
      <c r="J951" s="116">
        <v>0</v>
      </c>
      <c r="K951" s="116">
        <v>0</v>
      </c>
      <c r="L951" s="116">
        <v>0</v>
      </c>
      <c r="M951" s="116">
        <v>0</v>
      </c>
      <c r="N951" s="116">
        <v>0</v>
      </c>
      <c r="O951" s="116">
        <f t="shared" si="14"/>
        <v>17354.6</v>
      </c>
    </row>
    <row r="952" spans="2:15" ht="76.5">
      <c r="B952" s="114" t="s">
        <v>3601</v>
      </c>
      <c r="C952" s="114" t="s">
        <v>2496</v>
      </c>
      <c r="D952" s="115" t="s">
        <v>3602</v>
      </c>
      <c r="E952" s="116">
        <v>2000</v>
      </c>
      <c r="F952" s="116">
        <v>0</v>
      </c>
      <c r="G952" s="116">
        <v>0</v>
      </c>
      <c r="H952" s="116">
        <v>0</v>
      </c>
      <c r="I952" s="116">
        <v>2000</v>
      </c>
      <c r="J952" s="116">
        <v>0</v>
      </c>
      <c r="K952" s="116">
        <v>0</v>
      </c>
      <c r="L952" s="116">
        <v>0</v>
      </c>
      <c r="M952" s="116">
        <v>0</v>
      </c>
      <c r="N952" s="116">
        <v>0</v>
      </c>
      <c r="O952" s="116">
        <f t="shared" si="14"/>
        <v>2000</v>
      </c>
    </row>
    <row r="953" spans="2:15" ht="25.5">
      <c r="B953" s="106" t="s">
        <v>3603</v>
      </c>
      <c r="C953" s="109"/>
      <c r="D953" s="110" t="s">
        <v>3604</v>
      </c>
      <c r="E953" s="111">
        <v>45333</v>
      </c>
      <c r="F953" s="111">
        <v>29522.6</v>
      </c>
      <c r="G953" s="111">
        <v>18878.1</v>
      </c>
      <c r="H953" s="111">
        <v>0</v>
      </c>
      <c r="I953" s="111">
        <v>15810.4</v>
      </c>
      <c r="J953" s="111">
        <v>1860</v>
      </c>
      <c r="K953" s="111">
        <v>0</v>
      </c>
      <c r="L953" s="111">
        <v>0</v>
      </c>
      <c r="M953" s="111">
        <v>0</v>
      </c>
      <c r="N953" s="111">
        <v>1860</v>
      </c>
      <c r="O953" s="111">
        <f t="shared" si="14"/>
        <v>47193</v>
      </c>
    </row>
    <row r="954" spans="2:15" ht="27">
      <c r="B954" s="109" t="s">
        <v>3605</v>
      </c>
      <c r="C954" s="109"/>
      <c r="D954" s="112" t="s">
        <v>3606</v>
      </c>
      <c r="E954" s="113">
        <v>45333</v>
      </c>
      <c r="F954" s="113">
        <v>29522.6</v>
      </c>
      <c r="G954" s="113">
        <v>18878.1</v>
      </c>
      <c r="H954" s="113">
        <v>0</v>
      </c>
      <c r="I954" s="113">
        <v>15810.4</v>
      </c>
      <c r="J954" s="113">
        <v>1860</v>
      </c>
      <c r="K954" s="113">
        <v>0</v>
      </c>
      <c r="L954" s="113">
        <v>0</v>
      </c>
      <c r="M954" s="113">
        <v>0</v>
      </c>
      <c r="N954" s="113">
        <v>1860</v>
      </c>
      <c r="O954" s="113">
        <f t="shared" si="14"/>
        <v>47193</v>
      </c>
    </row>
    <row r="955" spans="2:15" ht="51">
      <c r="B955" s="114" t="s">
        <v>3607</v>
      </c>
      <c r="C955" s="114" t="s">
        <v>2833</v>
      </c>
      <c r="D955" s="115" t="s">
        <v>3608</v>
      </c>
      <c r="E955" s="116">
        <v>30493.6</v>
      </c>
      <c r="F955" s="116">
        <v>29303.6</v>
      </c>
      <c r="G955" s="116">
        <v>18779.3</v>
      </c>
      <c r="H955" s="116">
        <v>0</v>
      </c>
      <c r="I955" s="116">
        <v>1190</v>
      </c>
      <c r="J955" s="116">
        <v>0</v>
      </c>
      <c r="K955" s="116">
        <v>0</v>
      </c>
      <c r="L955" s="116">
        <v>0</v>
      </c>
      <c r="M955" s="116">
        <v>0</v>
      </c>
      <c r="N955" s="116">
        <v>0</v>
      </c>
      <c r="O955" s="116">
        <f t="shared" si="14"/>
        <v>30493.6</v>
      </c>
    </row>
    <row r="956" spans="2:15" ht="25.5">
      <c r="B956" s="114" t="s">
        <v>3609</v>
      </c>
      <c r="C956" s="114" t="s">
        <v>153</v>
      </c>
      <c r="D956" s="115" t="s">
        <v>3610</v>
      </c>
      <c r="E956" s="116">
        <v>5147.8</v>
      </c>
      <c r="F956" s="116">
        <v>0</v>
      </c>
      <c r="G956" s="116">
        <v>0</v>
      </c>
      <c r="H956" s="116">
        <v>0</v>
      </c>
      <c r="I956" s="116">
        <v>5147.8</v>
      </c>
      <c r="J956" s="116">
        <v>260</v>
      </c>
      <c r="K956" s="116">
        <v>0</v>
      </c>
      <c r="L956" s="116">
        <v>0</v>
      </c>
      <c r="M956" s="116">
        <v>0</v>
      </c>
      <c r="N956" s="116">
        <v>260</v>
      </c>
      <c r="O956" s="116">
        <f t="shared" si="14"/>
        <v>5407.8</v>
      </c>
    </row>
    <row r="957" spans="2:15" ht="25.5">
      <c r="B957" s="114" t="s">
        <v>3611</v>
      </c>
      <c r="C957" s="114" t="s">
        <v>3795</v>
      </c>
      <c r="D957" s="115" t="s">
        <v>3612</v>
      </c>
      <c r="E957" s="116">
        <v>9472.6</v>
      </c>
      <c r="F957" s="116">
        <v>0</v>
      </c>
      <c r="G957" s="116">
        <v>0</v>
      </c>
      <c r="H957" s="116">
        <v>0</v>
      </c>
      <c r="I957" s="116">
        <v>9472.6</v>
      </c>
      <c r="J957" s="116">
        <v>1600</v>
      </c>
      <c r="K957" s="116">
        <v>0</v>
      </c>
      <c r="L957" s="116">
        <v>0</v>
      </c>
      <c r="M957" s="116">
        <v>0</v>
      </c>
      <c r="N957" s="116">
        <v>1600</v>
      </c>
      <c r="O957" s="116">
        <f t="shared" si="14"/>
        <v>11072.6</v>
      </c>
    </row>
    <row r="958" spans="2:15" ht="38.25">
      <c r="B958" s="114" t="s">
        <v>3613</v>
      </c>
      <c r="C958" s="114" t="s">
        <v>3795</v>
      </c>
      <c r="D958" s="115" t="s">
        <v>3614</v>
      </c>
      <c r="E958" s="116">
        <v>219</v>
      </c>
      <c r="F958" s="116">
        <v>219</v>
      </c>
      <c r="G958" s="116">
        <v>98.8</v>
      </c>
      <c r="H958" s="116">
        <v>0</v>
      </c>
      <c r="I958" s="116">
        <v>0</v>
      </c>
      <c r="J958" s="116">
        <v>0</v>
      </c>
      <c r="K958" s="116">
        <v>0</v>
      </c>
      <c r="L958" s="116">
        <v>0</v>
      </c>
      <c r="M958" s="116">
        <v>0</v>
      </c>
      <c r="N958" s="116">
        <v>0</v>
      </c>
      <c r="O958" s="116">
        <f t="shared" si="14"/>
        <v>219</v>
      </c>
    </row>
    <row r="959" spans="2:15" ht="13.5">
      <c r="B959" s="106" t="s">
        <v>3615</v>
      </c>
      <c r="C959" s="109"/>
      <c r="D959" s="110" t="s">
        <v>3616</v>
      </c>
      <c r="E959" s="111">
        <v>55777.2</v>
      </c>
      <c r="F959" s="111">
        <v>46452.8</v>
      </c>
      <c r="G959" s="111">
        <v>26101.5</v>
      </c>
      <c r="H959" s="111">
        <v>3223</v>
      </c>
      <c r="I959" s="111">
        <v>9324.4</v>
      </c>
      <c r="J959" s="111">
        <v>0</v>
      </c>
      <c r="K959" s="111">
        <v>0</v>
      </c>
      <c r="L959" s="111">
        <v>0</v>
      </c>
      <c r="M959" s="111">
        <v>0</v>
      </c>
      <c r="N959" s="111">
        <v>0</v>
      </c>
      <c r="O959" s="111">
        <f t="shared" si="14"/>
        <v>55777.2</v>
      </c>
    </row>
    <row r="960" spans="2:15" ht="13.5">
      <c r="B960" s="109" t="s">
        <v>3617</v>
      </c>
      <c r="C960" s="109"/>
      <c r="D960" s="112" t="s">
        <v>3618</v>
      </c>
      <c r="E960" s="113">
        <v>55777.2</v>
      </c>
      <c r="F960" s="113">
        <v>46452.8</v>
      </c>
      <c r="G960" s="113">
        <v>26101.5</v>
      </c>
      <c r="H960" s="113">
        <v>3223</v>
      </c>
      <c r="I960" s="113">
        <v>9324.4</v>
      </c>
      <c r="J960" s="113">
        <v>0</v>
      </c>
      <c r="K960" s="113">
        <v>0</v>
      </c>
      <c r="L960" s="113">
        <v>0</v>
      </c>
      <c r="M960" s="113">
        <v>0</v>
      </c>
      <c r="N960" s="113">
        <v>0</v>
      </c>
      <c r="O960" s="113">
        <f t="shared" si="14"/>
        <v>55777.2</v>
      </c>
    </row>
    <row r="961" spans="2:15" ht="38.25">
      <c r="B961" s="114" t="s">
        <v>3619</v>
      </c>
      <c r="C961" s="114" t="s">
        <v>3863</v>
      </c>
      <c r="D961" s="115" t="s">
        <v>3620</v>
      </c>
      <c r="E961" s="116">
        <v>53478.7</v>
      </c>
      <c r="F961" s="116">
        <v>45654.3</v>
      </c>
      <c r="G961" s="116">
        <v>26101.5</v>
      </c>
      <c r="H961" s="116">
        <v>3223</v>
      </c>
      <c r="I961" s="116">
        <v>7824.4</v>
      </c>
      <c r="J961" s="116">
        <v>0</v>
      </c>
      <c r="K961" s="116">
        <v>0</v>
      </c>
      <c r="L961" s="116">
        <v>0</v>
      </c>
      <c r="M961" s="116">
        <v>0</v>
      </c>
      <c r="N961" s="116">
        <v>0</v>
      </c>
      <c r="O961" s="116">
        <f t="shared" si="14"/>
        <v>53478.7</v>
      </c>
    </row>
    <row r="962" spans="2:15" ht="25.5">
      <c r="B962" s="114" t="s">
        <v>3621</v>
      </c>
      <c r="C962" s="114" t="s">
        <v>3863</v>
      </c>
      <c r="D962" s="115" t="s">
        <v>3622</v>
      </c>
      <c r="E962" s="116">
        <v>2298.5</v>
      </c>
      <c r="F962" s="116">
        <v>798.5</v>
      </c>
      <c r="G962" s="116">
        <v>0</v>
      </c>
      <c r="H962" s="116">
        <v>0</v>
      </c>
      <c r="I962" s="116">
        <v>1500</v>
      </c>
      <c r="J962" s="116">
        <v>0</v>
      </c>
      <c r="K962" s="116">
        <v>0</v>
      </c>
      <c r="L962" s="116">
        <v>0</v>
      </c>
      <c r="M962" s="116">
        <v>0</v>
      </c>
      <c r="N962" s="116">
        <v>0</v>
      </c>
      <c r="O962" s="116">
        <f t="shared" si="14"/>
        <v>2298.5</v>
      </c>
    </row>
    <row r="963" spans="2:15" ht="13.5">
      <c r="B963" s="106" t="s">
        <v>3623</v>
      </c>
      <c r="C963" s="109"/>
      <c r="D963" s="110" t="s">
        <v>3624</v>
      </c>
      <c r="E963" s="111">
        <v>1500582.1</v>
      </c>
      <c r="F963" s="111">
        <v>1391843.3</v>
      </c>
      <c r="G963" s="111">
        <v>879269.4</v>
      </c>
      <c r="H963" s="111">
        <v>30005.8</v>
      </c>
      <c r="I963" s="111">
        <v>108738.8</v>
      </c>
      <c r="J963" s="111">
        <v>62544.5</v>
      </c>
      <c r="K963" s="111">
        <v>50525.2</v>
      </c>
      <c r="L963" s="111">
        <v>8777.7</v>
      </c>
      <c r="M963" s="111">
        <v>4251.5</v>
      </c>
      <c r="N963" s="111">
        <v>12019.3</v>
      </c>
      <c r="O963" s="111">
        <f t="shared" si="14"/>
        <v>1563126.6</v>
      </c>
    </row>
    <row r="964" spans="2:15" ht="27">
      <c r="B964" s="109" t="s">
        <v>3625</v>
      </c>
      <c r="C964" s="109"/>
      <c r="D964" s="112" t="s">
        <v>3626</v>
      </c>
      <c r="E964" s="113">
        <v>1479472.5</v>
      </c>
      <c r="F964" s="113">
        <v>1385073.5</v>
      </c>
      <c r="G964" s="113">
        <v>875169.4</v>
      </c>
      <c r="H964" s="113">
        <v>30005.8</v>
      </c>
      <c r="I964" s="113">
        <v>94399</v>
      </c>
      <c r="J964" s="113">
        <v>62544.5</v>
      </c>
      <c r="K964" s="113">
        <v>50525.2</v>
      </c>
      <c r="L964" s="113">
        <v>8777.7</v>
      </c>
      <c r="M964" s="113">
        <v>4251.5</v>
      </c>
      <c r="N964" s="113">
        <v>12019.3</v>
      </c>
      <c r="O964" s="113">
        <f t="shared" si="14"/>
        <v>1542017</v>
      </c>
    </row>
    <row r="965" spans="2:15" ht="38.25">
      <c r="B965" s="114" t="s">
        <v>3627</v>
      </c>
      <c r="C965" s="114" t="s">
        <v>2833</v>
      </c>
      <c r="D965" s="115" t="s">
        <v>3628</v>
      </c>
      <c r="E965" s="116">
        <v>1328574.7</v>
      </c>
      <c r="F965" s="116">
        <v>1249004.2</v>
      </c>
      <c r="G965" s="116">
        <v>797457.9</v>
      </c>
      <c r="H965" s="116">
        <v>26058</v>
      </c>
      <c r="I965" s="116">
        <v>79570.5</v>
      </c>
      <c r="J965" s="116">
        <v>12550.3</v>
      </c>
      <c r="K965" s="116">
        <v>9220</v>
      </c>
      <c r="L965" s="116">
        <v>126.9</v>
      </c>
      <c r="M965" s="116">
        <v>243.2</v>
      </c>
      <c r="N965" s="116">
        <v>3330.3</v>
      </c>
      <c r="O965" s="116">
        <f t="shared" si="14"/>
        <v>1341125</v>
      </c>
    </row>
    <row r="966" spans="2:15" ht="51">
      <c r="B966" s="114" t="s">
        <v>3629</v>
      </c>
      <c r="C966" s="114" t="s">
        <v>3795</v>
      </c>
      <c r="D966" s="115" t="s">
        <v>3630</v>
      </c>
      <c r="E966" s="116">
        <v>3177.8</v>
      </c>
      <c r="F966" s="116">
        <v>381.5</v>
      </c>
      <c r="G966" s="116">
        <v>0</v>
      </c>
      <c r="H966" s="116">
        <v>0</v>
      </c>
      <c r="I966" s="116">
        <v>2796.3</v>
      </c>
      <c r="J966" s="116">
        <v>0</v>
      </c>
      <c r="K966" s="116">
        <v>0</v>
      </c>
      <c r="L966" s="116">
        <v>0</v>
      </c>
      <c r="M966" s="116">
        <v>0</v>
      </c>
      <c r="N966" s="116">
        <v>0</v>
      </c>
      <c r="O966" s="116">
        <f t="shared" si="14"/>
        <v>3177.8</v>
      </c>
    </row>
    <row r="967" spans="2:15" ht="38.25">
      <c r="B967" s="114" t="s">
        <v>3631</v>
      </c>
      <c r="C967" s="114" t="s">
        <v>1948</v>
      </c>
      <c r="D967" s="115" t="s">
        <v>1077</v>
      </c>
      <c r="E967" s="116">
        <v>1693.9</v>
      </c>
      <c r="F967" s="116">
        <v>1693.9</v>
      </c>
      <c r="G967" s="116">
        <v>0</v>
      </c>
      <c r="H967" s="116">
        <v>0</v>
      </c>
      <c r="I967" s="116">
        <v>0</v>
      </c>
      <c r="J967" s="116">
        <v>0</v>
      </c>
      <c r="K967" s="116">
        <v>0</v>
      </c>
      <c r="L967" s="116">
        <v>0</v>
      </c>
      <c r="M967" s="116">
        <v>0</v>
      </c>
      <c r="N967" s="116">
        <v>0</v>
      </c>
      <c r="O967" s="116">
        <f aca="true" t="shared" si="15" ref="O967:O1030">J967+E967</f>
        <v>1693.9</v>
      </c>
    </row>
    <row r="968" spans="2:15" ht="38.25">
      <c r="B968" s="114" t="s">
        <v>1078</v>
      </c>
      <c r="C968" s="114" t="s">
        <v>1955</v>
      </c>
      <c r="D968" s="115" t="s">
        <v>1079</v>
      </c>
      <c r="E968" s="116">
        <v>60836.8</v>
      </c>
      <c r="F968" s="116">
        <v>57894.6</v>
      </c>
      <c r="G968" s="116">
        <v>35364.4</v>
      </c>
      <c r="H968" s="116">
        <v>2904.4</v>
      </c>
      <c r="I968" s="116">
        <v>2942.2</v>
      </c>
      <c r="J968" s="116">
        <v>46039.7</v>
      </c>
      <c r="K968" s="116">
        <v>38437.3</v>
      </c>
      <c r="L968" s="116">
        <v>8307.8</v>
      </c>
      <c r="M968" s="116">
        <v>3868.3</v>
      </c>
      <c r="N968" s="116">
        <v>7602.4</v>
      </c>
      <c r="O968" s="116">
        <f t="shared" si="15"/>
        <v>106876.5</v>
      </c>
    </row>
    <row r="969" spans="2:15" ht="51">
      <c r="B969" s="114" t="s">
        <v>1080</v>
      </c>
      <c r="C969" s="114" t="s">
        <v>3767</v>
      </c>
      <c r="D969" s="115" t="s">
        <v>1081</v>
      </c>
      <c r="E969" s="116">
        <v>71246.6</v>
      </c>
      <c r="F969" s="116">
        <v>67246.6</v>
      </c>
      <c r="G969" s="116">
        <v>42347.1</v>
      </c>
      <c r="H969" s="116">
        <v>1043.4</v>
      </c>
      <c r="I969" s="116">
        <v>4000</v>
      </c>
      <c r="J969" s="116">
        <v>3174.5</v>
      </c>
      <c r="K969" s="116">
        <v>2107.9</v>
      </c>
      <c r="L969" s="116">
        <v>343</v>
      </c>
      <c r="M969" s="116">
        <v>120</v>
      </c>
      <c r="N969" s="116">
        <v>1066.6</v>
      </c>
      <c r="O969" s="116">
        <f t="shared" si="15"/>
        <v>74421.1</v>
      </c>
    </row>
    <row r="970" spans="2:15" ht="25.5">
      <c r="B970" s="114" t="s">
        <v>1082</v>
      </c>
      <c r="C970" s="114" t="s">
        <v>3790</v>
      </c>
      <c r="D970" s="115" t="s">
        <v>1083</v>
      </c>
      <c r="E970" s="116">
        <v>934.7</v>
      </c>
      <c r="F970" s="116">
        <v>934.7</v>
      </c>
      <c r="G970" s="116">
        <v>0</v>
      </c>
      <c r="H970" s="116">
        <v>0</v>
      </c>
      <c r="I970" s="116">
        <v>0</v>
      </c>
      <c r="J970" s="116">
        <v>780</v>
      </c>
      <c r="K970" s="116">
        <v>760</v>
      </c>
      <c r="L970" s="116">
        <v>0</v>
      </c>
      <c r="M970" s="116">
        <v>20</v>
      </c>
      <c r="N970" s="116">
        <v>20</v>
      </c>
      <c r="O970" s="116">
        <f t="shared" si="15"/>
        <v>1714.7</v>
      </c>
    </row>
    <row r="971" spans="2:15" ht="51">
      <c r="B971" s="114" t="s">
        <v>1084</v>
      </c>
      <c r="C971" s="114" t="s">
        <v>2833</v>
      </c>
      <c r="D971" s="115" t="s">
        <v>1085</v>
      </c>
      <c r="E971" s="116">
        <v>13008</v>
      </c>
      <c r="F971" s="116">
        <v>7918</v>
      </c>
      <c r="G971" s="116">
        <v>0</v>
      </c>
      <c r="H971" s="116">
        <v>0</v>
      </c>
      <c r="I971" s="116">
        <v>5090</v>
      </c>
      <c r="J971" s="116">
        <v>0</v>
      </c>
      <c r="K971" s="116">
        <v>0</v>
      </c>
      <c r="L971" s="116">
        <v>0</v>
      </c>
      <c r="M971" s="116">
        <v>0</v>
      </c>
      <c r="N971" s="116">
        <v>0</v>
      </c>
      <c r="O971" s="116">
        <f t="shared" si="15"/>
        <v>13008</v>
      </c>
    </row>
    <row r="972" spans="2:15" ht="27">
      <c r="B972" s="109" t="s">
        <v>1086</v>
      </c>
      <c r="C972" s="109"/>
      <c r="D972" s="112" t="s">
        <v>1087</v>
      </c>
      <c r="E972" s="113">
        <v>21109.6</v>
      </c>
      <c r="F972" s="113">
        <v>6769.8</v>
      </c>
      <c r="G972" s="113">
        <v>4100</v>
      </c>
      <c r="H972" s="113">
        <v>0</v>
      </c>
      <c r="I972" s="113">
        <v>14339.8</v>
      </c>
      <c r="J972" s="113">
        <v>0</v>
      </c>
      <c r="K972" s="113">
        <v>0</v>
      </c>
      <c r="L972" s="113">
        <v>0</v>
      </c>
      <c r="M972" s="113">
        <v>0</v>
      </c>
      <c r="N972" s="113">
        <v>0</v>
      </c>
      <c r="O972" s="113">
        <f t="shared" si="15"/>
        <v>21109.6</v>
      </c>
    </row>
    <row r="973" spans="2:15" ht="25.5">
      <c r="B973" s="114" t="s">
        <v>1088</v>
      </c>
      <c r="C973" s="114" t="s">
        <v>2833</v>
      </c>
      <c r="D973" s="115" t="s">
        <v>1089</v>
      </c>
      <c r="E973" s="116">
        <v>21109.6</v>
      </c>
      <c r="F973" s="116">
        <v>6769.8</v>
      </c>
      <c r="G973" s="116">
        <v>4100</v>
      </c>
      <c r="H973" s="116">
        <v>0</v>
      </c>
      <c r="I973" s="116">
        <v>14339.8</v>
      </c>
      <c r="J973" s="116">
        <v>0</v>
      </c>
      <c r="K973" s="116">
        <v>0</v>
      </c>
      <c r="L973" s="116">
        <v>0</v>
      </c>
      <c r="M973" s="116">
        <v>0</v>
      </c>
      <c r="N973" s="116">
        <v>0</v>
      </c>
      <c r="O973" s="116">
        <f t="shared" si="15"/>
        <v>21109.6</v>
      </c>
    </row>
    <row r="974" spans="2:15" ht="25.5" customHeight="1">
      <c r="B974" s="106" t="s">
        <v>1090</v>
      </c>
      <c r="C974" s="109"/>
      <c r="D974" s="110" t="s">
        <v>1091</v>
      </c>
      <c r="E974" s="111">
        <v>1403182</v>
      </c>
      <c r="F974" s="111">
        <v>119746.4</v>
      </c>
      <c r="G974" s="111">
        <v>40592.2</v>
      </c>
      <c r="H974" s="111">
        <v>5688</v>
      </c>
      <c r="I974" s="111">
        <v>1283435.6</v>
      </c>
      <c r="J974" s="111">
        <v>339158.1</v>
      </c>
      <c r="K974" s="111">
        <v>4621.1</v>
      </c>
      <c r="L974" s="111">
        <v>634.5</v>
      </c>
      <c r="M974" s="111">
        <v>203.1</v>
      </c>
      <c r="N974" s="111">
        <v>334537</v>
      </c>
      <c r="O974" s="111">
        <f t="shared" si="15"/>
        <v>1742340.1</v>
      </c>
    </row>
    <row r="975" spans="2:15" ht="27">
      <c r="B975" s="109" t="s">
        <v>1092</v>
      </c>
      <c r="C975" s="109"/>
      <c r="D975" s="112" t="s">
        <v>1093</v>
      </c>
      <c r="E975" s="113">
        <v>1403182</v>
      </c>
      <c r="F975" s="113">
        <v>119746.4</v>
      </c>
      <c r="G975" s="113">
        <v>40592.2</v>
      </c>
      <c r="H975" s="113">
        <v>5688</v>
      </c>
      <c r="I975" s="113">
        <v>1283435.6</v>
      </c>
      <c r="J975" s="113">
        <v>339158.1</v>
      </c>
      <c r="K975" s="113">
        <v>4621.1</v>
      </c>
      <c r="L975" s="113">
        <v>634.5</v>
      </c>
      <c r="M975" s="113">
        <v>203.1</v>
      </c>
      <c r="N975" s="113">
        <v>334537</v>
      </c>
      <c r="O975" s="113">
        <f t="shared" si="15"/>
        <v>1742340.1</v>
      </c>
    </row>
    <row r="976" spans="2:15" ht="38.25">
      <c r="B976" s="114" t="s">
        <v>1094</v>
      </c>
      <c r="C976" s="114" t="s">
        <v>156</v>
      </c>
      <c r="D976" s="115" t="s">
        <v>1095</v>
      </c>
      <c r="E976" s="116">
        <v>36299.6</v>
      </c>
      <c r="F976" s="116">
        <v>35857.6</v>
      </c>
      <c r="G976" s="116">
        <v>10853.9</v>
      </c>
      <c r="H976" s="116">
        <v>350</v>
      </c>
      <c r="I976" s="116">
        <v>442</v>
      </c>
      <c r="J976" s="116">
        <v>2607.5</v>
      </c>
      <c r="K976" s="116">
        <v>2567.5</v>
      </c>
      <c r="L976" s="116">
        <v>0</v>
      </c>
      <c r="M976" s="116">
        <v>90</v>
      </c>
      <c r="N976" s="116">
        <v>40</v>
      </c>
      <c r="O976" s="116">
        <f t="shared" si="15"/>
        <v>38907.1</v>
      </c>
    </row>
    <row r="977" spans="2:15" ht="38.25">
      <c r="B977" s="114" t="s">
        <v>1096</v>
      </c>
      <c r="C977" s="114" t="s">
        <v>153</v>
      </c>
      <c r="D977" s="115" t="s">
        <v>1097</v>
      </c>
      <c r="E977" s="116">
        <v>801861.5</v>
      </c>
      <c r="F977" s="116">
        <v>0</v>
      </c>
      <c r="G977" s="116">
        <v>0</v>
      </c>
      <c r="H977" s="116">
        <v>0</v>
      </c>
      <c r="I977" s="116">
        <v>801861.5</v>
      </c>
      <c r="J977" s="116">
        <v>267496.9</v>
      </c>
      <c r="K977" s="116">
        <v>0</v>
      </c>
      <c r="L977" s="116">
        <v>0</v>
      </c>
      <c r="M977" s="116">
        <v>0</v>
      </c>
      <c r="N977" s="116">
        <v>267496.9</v>
      </c>
      <c r="O977" s="116">
        <f t="shared" si="15"/>
        <v>1069358.4</v>
      </c>
    </row>
    <row r="978" spans="2:15" ht="89.25">
      <c r="B978" s="114" t="s">
        <v>1098</v>
      </c>
      <c r="C978" s="114" t="s">
        <v>88</v>
      </c>
      <c r="D978" s="115" t="s">
        <v>1099</v>
      </c>
      <c r="E978" s="116">
        <v>421971.8</v>
      </c>
      <c r="F978" s="116">
        <v>0</v>
      </c>
      <c r="G978" s="116">
        <v>0</v>
      </c>
      <c r="H978" s="116">
        <v>0</v>
      </c>
      <c r="I978" s="116">
        <v>421971.8</v>
      </c>
      <c r="J978" s="116">
        <v>65867.5</v>
      </c>
      <c r="K978" s="116">
        <v>0</v>
      </c>
      <c r="L978" s="116">
        <v>0</v>
      </c>
      <c r="M978" s="116">
        <v>0</v>
      </c>
      <c r="N978" s="116">
        <v>65867.5</v>
      </c>
      <c r="O978" s="116">
        <f t="shared" si="15"/>
        <v>487839.3</v>
      </c>
    </row>
    <row r="979" spans="2:15" ht="38.25">
      <c r="B979" s="114" t="s">
        <v>1100</v>
      </c>
      <c r="C979" s="114" t="s">
        <v>3767</v>
      </c>
      <c r="D979" s="115" t="s">
        <v>1101</v>
      </c>
      <c r="E979" s="116">
        <v>2253.1</v>
      </c>
      <c r="F979" s="116">
        <v>2228.1</v>
      </c>
      <c r="G979" s="116">
        <v>0</v>
      </c>
      <c r="H979" s="116">
        <v>0</v>
      </c>
      <c r="I979" s="116">
        <v>25</v>
      </c>
      <c r="J979" s="116">
        <v>101.1</v>
      </c>
      <c r="K979" s="116">
        <v>96.1</v>
      </c>
      <c r="L979" s="116">
        <v>0</v>
      </c>
      <c r="M979" s="116">
        <v>0</v>
      </c>
      <c r="N979" s="116">
        <v>5</v>
      </c>
      <c r="O979" s="116">
        <f t="shared" si="15"/>
        <v>2354.2</v>
      </c>
    </row>
    <row r="980" spans="2:15" ht="51">
      <c r="B980" s="114" t="s">
        <v>1102</v>
      </c>
      <c r="C980" s="114" t="s">
        <v>2546</v>
      </c>
      <c r="D980" s="115" t="s">
        <v>1103</v>
      </c>
      <c r="E980" s="116">
        <v>444</v>
      </c>
      <c r="F980" s="116">
        <v>444</v>
      </c>
      <c r="G980" s="116">
        <v>132.7</v>
      </c>
      <c r="H980" s="116">
        <v>38.4</v>
      </c>
      <c r="I980" s="116">
        <v>0</v>
      </c>
      <c r="J980" s="116">
        <v>45.3</v>
      </c>
      <c r="K980" s="116">
        <v>37.3</v>
      </c>
      <c r="L980" s="116">
        <v>15</v>
      </c>
      <c r="M980" s="116">
        <v>0</v>
      </c>
      <c r="N980" s="116">
        <v>8</v>
      </c>
      <c r="O980" s="116">
        <f t="shared" si="15"/>
        <v>489.3</v>
      </c>
    </row>
    <row r="981" spans="2:15" ht="25.5">
      <c r="B981" s="114" t="s">
        <v>1104</v>
      </c>
      <c r="C981" s="114" t="s">
        <v>782</v>
      </c>
      <c r="D981" s="115" t="s">
        <v>1105</v>
      </c>
      <c r="E981" s="116">
        <v>13158.9</v>
      </c>
      <c r="F981" s="116">
        <v>11658.9</v>
      </c>
      <c r="G981" s="116">
        <v>6072.2</v>
      </c>
      <c r="H981" s="116">
        <v>800.9</v>
      </c>
      <c r="I981" s="116">
        <v>1500</v>
      </c>
      <c r="J981" s="116">
        <v>413.5</v>
      </c>
      <c r="K981" s="116">
        <v>401.9</v>
      </c>
      <c r="L981" s="116">
        <v>229.4</v>
      </c>
      <c r="M981" s="116">
        <v>12</v>
      </c>
      <c r="N981" s="116">
        <v>11.6</v>
      </c>
      <c r="O981" s="116">
        <f t="shared" si="15"/>
        <v>13572.4</v>
      </c>
    </row>
    <row r="982" spans="2:15" ht="38.25">
      <c r="B982" s="114" t="s">
        <v>1106</v>
      </c>
      <c r="C982" s="114" t="s">
        <v>156</v>
      </c>
      <c r="D982" s="115" t="s">
        <v>1107</v>
      </c>
      <c r="E982" s="116">
        <v>58888.7</v>
      </c>
      <c r="F982" s="116">
        <v>39388.7</v>
      </c>
      <c r="G982" s="116">
        <v>6282.5</v>
      </c>
      <c r="H982" s="116">
        <v>2268.1</v>
      </c>
      <c r="I982" s="116">
        <v>19500</v>
      </c>
      <c r="J982" s="116">
        <v>300</v>
      </c>
      <c r="K982" s="116">
        <v>290</v>
      </c>
      <c r="L982" s="116">
        <v>80</v>
      </c>
      <c r="M982" s="116">
        <v>46</v>
      </c>
      <c r="N982" s="116">
        <v>10</v>
      </c>
      <c r="O982" s="116">
        <f t="shared" si="15"/>
        <v>59188.7</v>
      </c>
    </row>
    <row r="983" spans="2:15" ht="63.75">
      <c r="B983" s="114" t="s">
        <v>1108</v>
      </c>
      <c r="C983" s="114" t="s">
        <v>3687</v>
      </c>
      <c r="D983" s="115" t="s">
        <v>1109</v>
      </c>
      <c r="E983" s="116">
        <v>19007.2</v>
      </c>
      <c r="F983" s="116">
        <v>0</v>
      </c>
      <c r="G983" s="116">
        <v>0</v>
      </c>
      <c r="H983" s="116">
        <v>0</v>
      </c>
      <c r="I983" s="116">
        <v>19007.2</v>
      </c>
      <c r="J983" s="116">
        <v>1000</v>
      </c>
      <c r="K983" s="116">
        <v>0</v>
      </c>
      <c r="L983" s="116">
        <v>0</v>
      </c>
      <c r="M983" s="116">
        <v>0</v>
      </c>
      <c r="N983" s="116">
        <v>1000</v>
      </c>
      <c r="O983" s="116">
        <f t="shared" si="15"/>
        <v>20007.2</v>
      </c>
    </row>
    <row r="984" spans="2:15" ht="25.5">
      <c r="B984" s="114" t="s">
        <v>1110</v>
      </c>
      <c r="C984" s="114" t="s">
        <v>834</v>
      </c>
      <c r="D984" s="115" t="s">
        <v>1111</v>
      </c>
      <c r="E984" s="116">
        <v>3503.7</v>
      </c>
      <c r="F984" s="116">
        <v>3319.7</v>
      </c>
      <c r="G984" s="116">
        <v>2095.6</v>
      </c>
      <c r="H984" s="116">
        <v>192.9</v>
      </c>
      <c r="I984" s="116">
        <v>184</v>
      </c>
      <c r="J984" s="116">
        <v>0</v>
      </c>
      <c r="K984" s="116">
        <v>0</v>
      </c>
      <c r="L984" s="116">
        <v>0</v>
      </c>
      <c r="M984" s="116">
        <v>0</v>
      </c>
      <c r="N984" s="116">
        <v>0</v>
      </c>
      <c r="O984" s="116">
        <f t="shared" si="15"/>
        <v>3503.7</v>
      </c>
    </row>
    <row r="985" spans="2:15" ht="25.5">
      <c r="B985" s="114" t="s">
        <v>1112</v>
      </c>
      <c r="C985" s="114" t="s">
        <v>3687</v>
      </c>
      <c r="D985" s="115" t="s">
        <v>1113</v>
      </c>
      <c r="E985" s="116">
        <v>9024.1</v>
      </c>
      <c r="F985" s="116">
        <v>0</v>
      </c>
      <c r="G985" s="116">
        <v>0</v>
      </c>
      <c r="H985" s="116">
        <v>0</v>
      </c>
      <c r="I985" s="116">
        <v>9024.1</v>
      </c>
      <c r="J985" s="116">
        <v>50</v>
      </c>
      <c r="K985" s="116">
        <v>0</v>
      </c>
      <c r="L985" s="116">
        <v>0</v>
      </c>
      <c r="M985" s="116">
        <v>0</v>
      </c>
      <c r="N985" s="116">
        <v>50</v>
      </c>
      <c r="O985" s="116">
        <f t="shared" si="15"/>
        <v>9074.1</v>
      </c>
    </row>
    <row r="986" spans="2:15" ht="38.25">
      <c r="B986" s="114" t="s">
        <v>1114</v>
      </c>
      <c r="C986" s="114" t="s">
        <v>88</v>
      </c>
      <c r="D986" s="115" t="s">
        <v>1115</v>
      </c>
      <c r="E986" s="116">
        <v>27508.7</v>
      </c>
      <c r="F986" s="116">
        <v>24388.7</v>
      </c>
      <c r="G986" s="116">
        <v>13402.6</v>
      </c>
      <c r="H986" s="116">
        <v>1994.1</v>
      </c>
      <c r="I986" s="116">
        <v>3120</v>
      </c>
      <c r="J986" s="116">
        <v>945.5</v>
      </c>
      <c r="K986" s="116">
        <v>905.5</v>
      </c>
      <c r="L986" s="116">
        <v>150</v>
      </c>
      <c r="M986" s="116">
        <v>43.1</v>
      </c>
      <c r="N986" s="116">
        <v>40</v>
      </c>
      <c r="O986" s="116">
        <f t="shared" si="15"/>
        <v>28454.2</v>
      </c>
    </row>
    <row r="987" spans="2:15" ht="63.75">
      <c r="B987" s="114" t="s">
        <v>1116</v>
      </c>
      <c r="C987" s="114" t="s">
        <v>159</v>
      </c>
      <c r="D987" s="115" t="s">
        <v>1117</v>
      </c>
      <c r="E987" s="116">
        <v>2460.7</v>
      </c>
      <c r="F987" s="116">
        <v>2460.7</v>
      </c>
      <c r="G987" s="116">
        <v>1752.7</v>
      </c>
      <c r="H987" s="116">
        <v>43.6</v>
      </c>
      <c r="I987" s="116">
        <v>0</v>
      </c>
      <c r="J987" s="116">
        <v>330.8</v>
      </c>
      <c r="K987" s="116">
        <v>322.8</v>
      </c>
      <c r="L987" s="116">
        <v>160.1</v>
      </c>
      <c r="M987" s="116">
        <v>12</v>
      </c>
      <c r="N987" s="116">
        <v>8</v>
      </c>
      <c r="O987" s="116">
        <f t="shared" si="15"/>
        <v>2791.5</v>
      </c>
    </row>
    <row r="988" spans="2:15" ht="76.5">
      <c r="B988" s="114" t="s">
        <v>1118</v>
      </c>
      <c r="C988" s="114" t="s">
        <v>3465</v>
      </c>
      <c r="D988" s="115" t="s">
        <v>1119</v>
      </c>
      <c r="E988" s="116">
        <v>1300</v>
      </c>
      <c r="F988" s="116">
        <v>0</v>
      </c>
      <c r="G988" s="116">
        <v>0</v>
      </c>
      <c r="H988" s="116">
        <v>0</v>
      </c>
      <c r="I988" s="116">
        <v>1300</v>
      </c>
      <c r="J988" s="116">
        <v>0</v>
      </c>
      <c r="K988" s="116">
        <v>0</v>
      </c>
      <c r="L988" s="116">
        <v>0</v>
      </c>
      <c r="M988" s="116">
        <v>0</v>
      </c>
      <c r="N988" s="116">
        <v>0</v>
      </c>
      <c r="O988" s="116">
        <f t="shared" si="15"/>
        <v>1300</v>
      </c>
    </row>
    <row r="989" spans="2:15" ht="51">
      <c r="B989" s="114" t="s">
        <v>1120</v>
      </c>
      <c r="C989" s="114" t="s">
        <v>2512</v>
      </c>
      <c r="D989" s="115" t="s">
        <v>1121</v>
      </c>
      <c r="E989" s="116">
        <v>3000</v>
      </c>
      <c r="F989" s="116">
        <v>0</v>
      </c>
      <c r="G989" s="116">
        <v>0</v>
      </c>
      <c r="H989" s="116">
        <v>0</v>
      </c>
      <c r="I989" s="116">
        <v>3000</v>
      </c>
      <c r="J989" s="116">
        <v>0</v>
      </c>
      <c r="K989" s="116">
        <v>0</v>
      </c>
      <c r="L989" s="116">
        <v>0</v>
      </c>
      <c r="M989" s="116">
        <v>0</v>
      </c>
      <c r="N989" s="116">
        <v>0</v>
      </c>
      <c r="O989" s="116">
        <f t="shared" si="15"/>
        <v>3000</v>
      </c>
    </row>
    <row r="990" spans="2:15" ht="38.25">
      <c r="B990" s="114" t="s">
        <v>1122</v>
      </c>
      <c r="C990" s="114" t="s">
        <v>2512</v>
      </c>
      <c r="D990" s="115" t="s">
        <v>1123</v>
      </c>
      <c r="E990" s="116">
        <v>2500</v>
      </c>
      <c r="F990" s="116">
        <v>0</v>
      </c>
      <c r="G990" s="116">
        <v>0</v>
      </c>
      <c r="H990" s="116">
        <v>0</v>
      </c>
      <c r="I990" s="116">
        <v>2500</v>
      </c>
      <c r="J990" s="116">
        <v>0</v>
      </c>
      <c r="K990" s="116">
        <v>0</v>
      </c>
      <c r="L990" s="116">
        <v>0</v>
      </c>
      <c r="M990" s="116">
        <v>0</v>
      </c>
      <c r="N990" s="116">
        <v>0</v>
      </c>
      <c r="O990" s="116">
        <f t="shared" si="15"/>
        <v>2500</v>
      </c>
    </row>
    <row r="991" spans="2:15" ht="27.75" customHeight="1">
      <c r="B991" s="106" t="s">
        <v>1124</v>
      </c>
      <c r="C991" s="109"/>
      <c r="D991" s="110" t="s">
        <v>1125</v>
      </c>
      <c r="E991" s="111">
        <v>56369.1</v>
      </c>
      <c r="F991" s="111">
        <v>20286.1</v>
      </c>
      <c r="G991" s="111">
        <v>9402.4</v>
      </c>
      <c r="H991" s="111">
        <v>1106.2</v>
      </c>
      <c r="I991" s="111">
        <v>36083</v>
      </c>
      <c r="J991" s="111">
        <v>9343.9</v>
      </c>
      <c r="K991" s="111">
        <v>7149.3</v>
      </c>
      <c r="L991" s="111">
        <v>3267.2</v>
      </c>
      <c r="M991" s="111">
        <v>346.1</v>
      </c>
      <c r="N991" s="111">
        <v>2194.6</v>
      </c>
      <c r="O991" s="111">
        <f t="shared" si="15"/>
        <v>65713</v>
      </c>
    </row>
    <row r="992" spans="2:15" ht="27">
      <c r="B992" s="109" t="s">
        <v>1126</v>
      </c>
      <c r="C992" s="109"/>
      <c r="D992" s="112" t="s">
        <v>1127</v>
      </c>
      <c r="E992" s="113">
        <v>56369.1</v>
      </c>
      <c r="F992" s="113">
        <v>20286.1</v>
      </c>
      <c r="G992" s="113">
        <v>9402.4</v>
      </c>
      <c r="H992" s="113">
        <v>1106.2</v>
      </c>
      <c r="I992" s="113">
        <v>36083</v>
      </c>
      <c r="J992" s="113">
        <v>9343.9</v>
      </c>
      <c r="K992" s="113">
        <v>7149.3</v>
      </c>
      <c r="L992" s="113">
        <v>3267.2</v>
      </c>
      <c r="M992" s="113">
        <v>346.1</v>
      </c>
      <c r="N992" s="113">
        <v>2194.6</v>
      </c>
      <c r="O992" s="113">
        <f t="shared" si="15"/>
        <v>65713</v>
      </c>
    </row>
    <row r="993" spans="2:15" ht="38.25">
      <c r="B993" s="114" t="s">
        <v>1128</v>
      </c>
      <c r="C993" s="114" t="s">
        <v>2635</v>
      </c>
      <c r="D993" s="115" t="s">
        <v>1129</v>
      </c>
      <c r="E993" s="116">
        <v>7125.6</v>
      </c>
      <c r="F993" s="116">
        <v>6857.2</v>
      </c>
      <c r="G993" s="116">
        <v>2113.6</v>
      </c>
      <c r="H993" s="116">
        <v>206.4</v>
      </c>
      <c r="I993" s="116">
        <v>268.4</v>
      </c>
      <c r="J993" s="116">
        <v>570.7</v>
      </c>
      <c r="K993" s="116">
        <v>455.7</v>
      </c>
      <c r="L993" s="116">
        <v>96.5</v>
      </c>
      <c r="M993" s="116">
        <v>38.3</v>
      </c>
      <c r="N993" s="116">
        <v>115</v>
      </c>
      <c r="O993" s="116">
        <f t="shared" si="15"/>
        <v>7696.3</v>
      </c>
    </row>
    <row r="994" spans="2:15" ht="25.5">
      <c r="B994" s="114" t="s">
        <v>1130</v>
      </c>
      <c r="C994" s="114" t="s">
        <v>153</v>
      </c>
      <c r="D994" s="115" t="s">
        <v>1131</v>
      </c>
      <c r="E994" s="116">
        <v>30835.9</v>
      </c>
      <c r="F994" s="116">
        <v>0</v>
      </c>
      <c r="G994" s="116">
        <v>0</v>
      </c>
      <c r="H994" s="116">
        <v>0</v>
      </c>
      <c r="I994" s="116">
        <v>30835.9</v>
      </c>
      <c r="J994" s="116">
        <v>1180.6</v>
      </c>
      <c r="K994" s="116">
        <v>0</v>
      </c>
      <c r="L994" s="116">
        <v>0</v>
      </c>
      <c r="M994" s="116">
        <v>0</v>
      </c>
      <c r="N994" s="116">
        <v>1180.6</v>
      </c>
      <c r="O994" s="116">
        <f t="shared" si="15"/>
        <v>32016.5</v>
      </c>
    </row>
    <row r="995" spans="2:15" ht="76.5">
      <c r="B995" s="114" t="s">
        <v>1132</v>
      </c>
      <c r="C995" s="114" t="s">
        <v>2635</v>
      </c>
      <c r="D995" s="115" t="s">
        <v>1133</v>
      </c>
      <c r="E995" s="116">
        <v>5652.3</v>
      </c>
      <c r="F995" s="116">
        <v>2732.4</v>
      </c>
      <c r="G995" s="116">
        <v>775.6</v>
      </c>
      <c r="H995" s="116">
        <v>0</v>
      </c>
      <c r="I995" s="116">
        <v>2919.9</v>
      </c>
      <c r="J995" s="116">
        <v>1043.3</v>
      </c>
      <c r="K995" s="116">
        <v>1043.3</v>
      </c>
      <c r="L995" s="116">
        <v>607.9</v>
      </c>
      <c r="M995" s="116">
        <v>0</v>
      </c>
      <c r="N995" s="116">
        <v>0</v>
      </c>
      <c r="O995" s="116">
        <f t="shared" si="15"/>
        <v>6695.6</v>
      </c>
    </row>
    <row r="996" spans="2:15" ht="51">
      <c r="B996" s="114" t="s">
        <v>1134</v>
      </c>
      <c r="C996" s="114" t="s">
        <v>159</v>
      </c>
      <c r="D996" s="115" t="s">
        <v>3640</v>
      </c>
      <c r="E996" s="116">
        <v>8370.1</v>
      </c>
      <c r="F996" s="116">
        <v>6684.4</v>
      </c>
      <c r="G996" s="116">
        <v>4517.5</v>
      </c>
      <c r="H996" s="116">
        <v>451.9</v>
      </c>
      <c r="I996" s="116">
        <v>1685.7</v>
      </c>
      <c r="J996" s="116">
        <v>6184.3</v>
      </c>
      <c r="K996" s="116">
        <v>5419.3</v>
      </c>
      <c r="L996" s="116">
        <v>2537.8</v>
      </c>
      <c r="M996" s="116">
        <v>257.2</v>
      </c>
      <c r="N996" s="116">
        <v>765</v>
      </c>
      <c r="O996" s="116">
        <f t="shared" si="15"/>
        <v>14554.400000000001</v>
      </c>
    </row>
    <row r="997" spans="2:15" ht="63.75">
      <c r="B997" s="114" t="s">
        <v>3641</v>
      </c>
      <c r="C997" s="114" t="s">
        <v>2804</v>
      </c>
      <c r="D997" s="115" t="s">
        <v>3642</v>
      </c>
      <c r="E997" s="116">
        <v>3723.7</v>
      </c>
      <c r="F997" s="116">
        <v>3723.7</v>
      </c>
      <c r="G997" s="116">
        <v>1846.7</v>
      </c>
      <c r="H997" s="116">
        <v>428.4</v>
      </c>
      <c r="I997" s="116">
        <v>0</v>
      </c>
      <c r="J997" s="116">
        <v>365</v>
      </c>
      <c r="K997" s="116">
        <v>231</v>
      </c>
      <c r="L997" s="116">
        <v>25</v>
      </c>
      <c r="M997" s="116">
        <v>50.6</v>
      </c>
      <c r="N997" s="116">
        <v>134</v>
      </c>
      <c r="O997" s="116">
        <f t="shared" si="15"/>
        <v>4088.7</v>
      </c>
    </row>
    <row r="998" spans="2:15" ht="38.25">
      <c r="B998" s="114" t="s">
        <v>3643</v>
      </c>
      <c r="C998" s="114" t="s">
        <v>2635</v>
      </c>
      <c r="D998" s="115" t="s">
        <v>3644</v>
      </c>
      <c r="E998" s="116">
        <v>404.6</v>
      </c>
      <c r="F998" s="116">
        <v>31.5</v>
      </c>
      <c r="G998" s="116">
        <v>0</v>
      </c>
      <c r="H998" s="116">
        <v>3.4</v>
      </c>
      <c r="I998" s="116">
        <v>373.1</v>
      </c>
      <c r="J998" s="116">
        <v>0</v>
      </c>
      <c r="K998" s="116">
        <v>0</v>
      </c>
      <c r="L998" s="116">
        <v>0</v>
      </c>
      <c r="M998" s="116">
        <v>0</v>
      </c>
      <c r="N998" s="116">
        <v>0</v>
      </c>
      <c r="O998" s="116">
        <f t="shared" si="15"/>
        <v>404.6</v>
      </c>
    </row>
    <row r="999" spans="2:15" ht="25.5">
      <c r="B999" s="114" t="s">
        <v>3645</v>
      </c>
      <c r="C999" s="114" t="s">
        <v>4024</v>
      </c>
      <c r="D999" s="115" t="s">
        <v>3646</v>
      </c>
      <c r="E999" s="116">
        <v>256.9</v>
      </c>
      <c r="F999" s="116">
        <v>256.9</v>
      </c>
      <c r="G999" s="116">
        <v>149</v>
      </c>
      <c r="H999" s="116">
        <v>16.1</v>
      </c>
      <c r="I999" s="116">
        <v>0</v>
      </c>
      <c r="J999" s="116">
        <v>0</v>
      </c>
      <c r="K999" s="116">
        <v>0</v>
      </c>
      <c r="L999" s="116">
        <v>0</v>
      </c>
      <c r="M999" s="116">
        <v>0</v>
      </c>
      <c r="N999" s="116">
        <v>0</v>
      </c>
      <c r="O999" s="116">
        <f t="shared" si="15"/>
        <v>256.9</v>
      </c>
    </row>
    <row r="1000" spans="2:15" ht="13.5">
      <c r="B1000" s="106" t="s">
        <v>3647</v>
      </c>
      <c r="C1000" s="109"/>
      <c r="D1000" s="110" t="s">
        <v>3648</v>
      </c>
      <c r="E1000" s="111">
        <v>889632.9</v>
      </c>
      <c r="F1000" s="111">
        <v>494956.4</v>
      </c>
      <c r="G1000" s="111">
        <v>149794.3</v>
      </c>
      <c r="H1000" s="111">
        <v>28259.6</v>
      </c>
      <c r="I1000" s="111">
        <v>394676.5</v>
      </c>
      <c r="J1000" s="111">
        <v>31913.4</v>
      </c>
      <c r="K1000" s="111">
        <v>8316</v>
      </c>
      <c r="L1000" s="111">
        <v>1004.5</v>
      </c>
      <c r="M1000" s="111">
        <v>1284.2</v>
      </c>
      <c r="N1000" s="111">
        <v>23597.4</v>
      </c>
      <c r="O1000" s="111">
        <f t="shared" si="15"/>
        <v>921546.3</v>
      </c>
    </row>
    <row r="1001" spans="2:15" ht="27">
      <c r="B1001" s="109" t="s">
        <v>3649</v>
      </c>
      <c r="C1001" s="109"/>
      <c r="D1001" s="112" t="s">
        <v>3650</v>
      </c>
      <c r="E1001" s="113">
        <v>889632.9</v>
      </c>
      <c r="F1001" s="113">
        <v>494956.4</v>
      </c>
      <c r="G1001" s="113">
        <v>149794.3</v>
      </c>
      <c r="H1001" s="113">
        <v>28259.6</v>
      </c>
      <c r="I1001" s="113">
        <v>394676.5</v>
      </c>
      <c r="J1001" s="113">
        <v>31913.4</v>
      </c>
      <c r="K1001" s="113">
        <v>8316</v>
      </c>
      <c r="L1001" s="113">
        <v>1004.5</v>
      </c>
      <c r="M1001" s="113">
        <v>1284.2</v>
      </c>
      <c r="N1001" s="113">
        <v>23597.4</v>
      </c>
      <c r="O1001" s="113">
        <f t="shared" si="15"/>
        <v>921546.3</v>
      </c>
    </row>
    <row r="1002" spans="2:15" ht="25.5">
      <c r="B1002" s="114" t="s">
        <v>3651</v>
      </c>
      <c r="C1002" s="114" t="s">
        <v>153</v>
      </c>
      <c r="D1002" s="115" t="s">
        <v>3652</v>
      </c>
      <c r="E1002" s="116">
        <v>44821.9</v>
      </c>
      <c r="F1002" s="116">
        <v>0</v>
      </c>
      <c r="G1002" s="116">
        <v>0</v>
      </c>
      <c r="H1002" s="116">
        <v>0</v>
      </c>
      <c r="I1002" s="116">
        <v>44821.9</v>
      </c>
      <c r="J1002" s="116">
        <v>0</v>
      </c>
      <c r="K1002" s="116">
        <v>0</v>
      </c>
      <c r="L1002" s="116">
        <v>0</v>
      </c>
      <c r="M1002" s="116">
        <v>0</v>
      </c>
      <c r="N1002" s="116">
        <v>0</v>
      </c>
      <c r="O1002" s="116">
        <f t="shared" si="15"/>
        <v>44821.9</v>
      </c>
    </row>
    <row r="1003" spans="2:15" ht="76.5">
      <c r="B1003" s="114" t="s">
        <v>3653</v>
      </c>
      <c r="C1003" s="114" t="s">
        <v>1015</v>
      </c>
      <c r="D1003" s="115" t="s">
        <v>3654</v>
      </c>
      <c r="E1003" s="116">
        <v>70861</v>
      </c>
      <c r="F1003" s="116">
        <v>1805.4</v>
      </c>
      <c r="G1003" s="116">
        <v>177.9</v>
      </c>
      <c r="H1003" s="116">
        <v>0</v>
      </c>
      <c r="I1003" s="116">
        <v>69055.6</v>
      </c>
      <c r="J1003" s="116">
        <v>22225.2</v>
      </c>
      <c r="K1003" s="116">
        <v>0</v>
      </c>
      <c r="L1003" s="116">
        <v>0</v>
      </c>
      <c r="M1003" s="116">
        <v>0</v>
      </c>
      <c r="N1003" s="116">
        <v>22225.2</v>
      </c>
      <c r="O1003" s="116">
        <f t="shared" si="15"/>
        <v>93086.2</v>
      </c>
    </row>
    <row r="1004" spans="2:15" ht="63.75">
      <c r="B1004" s="114" t="s">
        <v>3655</v>
      </c>
      <c r="C1004" s="114" t="s">
        <v>8</v>
      </c>
      <c r="D1004" s="115" t="s">
        <v>3656</v>
      </c>
      <c r="E1004" s="116">
        <v>526585</v>
      </c>
      <c r="F1004" s="116">
        <v>464805</v>
      </c>
      <c r="G1004" s="116">
        <v>145269.3</v>
      </c>
      <c r="H1004" s="116">
        <v>27856.1</v>
      </c>
      <c r="I1004" s="116">
        <v>61780</v>
      </c>
      <c r="J1004" s="116">
        <v>9509.6</v>
      </c>
      <c r="K1004" s="116">
        <v>8189.4</v>
      </c>
      <c r="L1004" s="116">
        <v>989.5</v>
      </c>
      <c r="M1004" s="116">
        <v>1270</v>
      </c>
      <c r="N1004" s="116">
        <v>1320.2</v>
      </c>
      <c r="O1004" s="116">
        <f t="shared" si="15"/>
        <v>536094.6</v>
      </c>
    </row>
    <row r="1005" spans="2:15" ht="51">
      <c r="B1005" s="114" t="s">
        <v>3657</v>
      </c>
      <c r="C1005" s="114" t="s">
        <v>21</v>
      </c>
      <c r="D1005" s="115" t="s">
        <v>3658</v>
      </c>
      <c r="E1005" s="116">
        <v>24809.4</v>
      </c>
      <c r="F1005" s="116">
        <v>23309.4</v>
      </c>
      <c r="G1005" s="116">
        <v>2592.7</v>
      </c>
      <c r="H1005" s="116">
        <v>279.7</v>
      </c>
      <c r="I1005" s="116">
        <v>1500</v>
      </c>
      <c r="J1005" s="116">
        <v>174.6</v>
      </c>
      <c r="K1005" s="116">
        <v>122.6</v>
      </c>
      <c r="L1005" s="116">
        <v>15</v>
      </c>
      <c r="M1005" s="116">
        <v>14.2</v>
      </c>
      <c r="N1005" s="116">
        <v>52</v>
      </c>
      <c r="O1005" s="116">
        <f t="shared" si="15"/>
        <v>24984</v>
      </c>
    </row>
    <row r="1006" spans="2:15" ht="38.25">
      <c r="B1006" s="114" t="s">
        <v>3659</v>
      </c>
      <c r="C1006" s="114" t="s">
        <v>1015</v>
      </c>
      <c r="D1006" s="115" t="s">
        <v>3660</v>
      </c>
      <c r="E1006" s="116">
        <v>4845.4</v>
      </c>
      <c r="F1006" s="116">
        <v>4825.4</v>
      </c>
      <c r="G1006" s="116">
        <v>1754.4</v>
      </c>
      <c r="H1006" s="116">
        <v>42.3</v>
      </c>
      <c r="I1006" s="116">
        <v>20</v>
      </c>
      <c r="J1006" s="116">
        <v>4</v>
      </c>
      <c r="K1006" s="116">
        <v>4</v>
      </c>
      <c r="L1006" s="116">
        <v>0</v>
      </c>
      <c r="M1006" s="116">
        <v>0</v>
      </c>
      <c r="N1006" s="116">
        <v>0</v>
      </c>
      <c r="O1006" s="116">
        <f t="shared" si="15"/>
        <v>4849.4</v>
      </c>
    </row>
    <row r="1007" spans="2:15" ht="38.25">
      <c r="B1007" s="114" t="s">
        <v>3661</v>
      </c>
      <c r="C1007" s="114" t="s">
        <v>1015</v>
      </c>
      <c r="D1007" s="115" t="s">
        <v>3662</v>
      </c>
      <c r="E1007" s="116">
        <v>356.2</v>
      </c>
      <c r="F1007" s="116">
        <v>211.2</v>
      </c>
      <c r="G1007" s="116">
        <v>0</v>
      </c>
      <c r="H1007" s="116">
        <v>81.5</v>
      </c>
      <c r="I1007" s="116">
        <v>145</v>
      </c>
      <c r="J1007" s="116">
        <v>0</v>
      </c>
      <c r="K1007" s="116">
        <v>0</v>
      </c>
      <c r="L1007" s="116">
        <v>0</v>
      </c>
      <c r="M1007" s="116">
        <v>0</v>
      </c>
      <c r="N1007" s="116">
        <v>0</v>
      </c>
      <c r="O1007" s="116">
        <f t="shared" si="15"/>
        <v>356.2</v>
      </c>
    </row>
    <row r="1008" spans="2:15" ht="51">
      <c r="B1008" s="114" t="s">
        <v>3663</v>
      </c>
      <c r="C1008" s="114" t="s">
        <v>1015</v>
      </c>
      <c r="D1008" s="115" t="s">
        <v>3664</v>
      </c>
      <c r="E1008" s="116">
        <v>15000</v>
      </c>
      <c r="F1008" s="116">
        <v>0</v>
      </c>
      <c r="G1008" s="116">
        <v>0</v>
      </c>
      <c r="H1008" s="116">
        <v>0</v>
      </c>
      <c r="I1008" s="116">
        <v>15000</v>
      </c>
      <c r="J1008" s="116">
        <v>0</v>
      </c>
      <c r="K1008" s="116">
        <v>0</v>
      </c>
      <c r="L1008" s="116">
        <v>0</v>
      </c>
      <c r="M1008" s="116">
        <v>0</v>
      </c>
      <c r="N1008" s="116">
        <v>0</v>
      </c>
      <c r="O1008" s="116">
        <f t="shared" si="15"/>
        <v>15000</v>
      </c>
    </row>
    <row r="1009" spans="2:15" ht="76.5">
      <c r="B1009" s="114" t="s">
        <v>3665</v>
      </c>
      <c r="C1009" s="114" t="s">
        <v>8</v>
      </c>
      <c r="D1009" s="115" t="s">
        <v>3666</v>
      </c>
      <c r="E1009" s="116">
        <v>117000</v>
      </c>
      <c r="F1009" s="116">
        <v>0</v>
      </c>
      <c r="G1009" s="116">
        <v>0</v>
      </c>
      <c r="H1009" s="116">
        <v>0</v>
      </c>
      <c r="I1009" s="116">
        <v>117000</v>
      </c>
      <c r="J1009" s="116">
        <v>0</v>
      </c>
      <c r="K1009" s="116">
        <v>0</v>
      </c>
      <c r="L1009" s="116">
        <v>0</v>
      </c>
      <c r="M1009" s="116">
        <v>0</v>
      </c>
      <c r="N1009" s="116">
        <v>0</v>
      </c>
      <c r="O1009" s="116">
        <f t="shared" si="15"/>
        <v>117000</v>
      </c>
    </row>
    <row r="1010" spans="2:15" ht="51">
      <c r="B1010" s="114" t="s">
        <v>3667</v>
      </c>
      <c r="C1010" s="114" t="s">
        <v>8</v>
      </c>
      <c r="D1010" s="115" t="s">
        <v>2105</v>
      </c>
      <c r="E1010" s="116">
        <v>62354</v>
      </c>
      <c r="F1010" s="116">
        <v>0</v>
      </c>
      <c r="G1010" s="116">
        <v>0</v>
      </c>
      <c r="H1010" s="116">
        <v>0</v>
      </c>
      <c r="I1010" s="116">
        <v>62354</v>
      </c>
      <c r="J1010" s="116">
        <v>0</v>
      </c>
      <c r="K1010" s="116">
        <v>0</v>
      </c>
      <c r="L1010" s="116">
        <v>0</v>
      </c>
      <c r="M1010" s="116">
        <v>0</v>
      </c>
      <c r="N1010" s="116">
        <v>0</v>
      </c>
      <c r="O1010" s="116">
        <f t="shared" si="15"/>
        <v>62354</v>
      </c>
    </row>
    <row r="1011" spans="2:15" ht="51">
      <c r="B1011" s="114" t="s">
        <v>2106</v>
      </c>
      <c r="C1011" s="114" t="s">
        <v>8</v>
      </c>
      <c r="D1011" s="115" t="s">
        <v>2107</v>
      </c>
      <c r="E1011" s="116">
        <v>13000</v>
      </c>
      <c r="F1011" s="116">
        <v>0</v>
      </c>
      <c r="G1011" s="116">
        <v>0</v>
      </c>
      <c r="H1011" s="116">
        <v>0</v>
      </c>
      <c r="I1011" s="116">
        <v>13000</v>
      </c>
      <c r="J1011" s="116">
        <v>0</v>
      </c>
      <c r="K1011" s="116">
        <v>0</v>
      </c>
      <c r="L1011" s="116">
        <v>0</v>
      </c>
      <c r="M1011" s="116">
        <v>0</v>
      </c>
      <c r="N1011" s="116">
        <v>0</v>
      </c>
      <c r="O1011" s="116">
        <f t="shared" si="15"/>
        <v>13000</v>
      </c>
    </row>
    <row r="1012" spans="2:15" ht="38.25">
      <c r="B1012" s="114" t="s">
        <v>2108</v>
      </c>
      <c r="C1012" s="114" t="s">
        <v>8</v>
      </c>
      <c r="D1012" s="115" t="s">
        <v>2109</v>
      </c>
      <c r="E1012" s="116">
        <v>10000</v>
      </c>
      <c r="F1012" s="116">
        <v>0</v>
      </c>
      <c r="G1012" s="116">
        <v>0</v>
      </c>
      <c r="H1012" s="116">
        <v>0</v>
      </c>
      <c r="I1012" s="116">
        <v>10000</v>
      </c>
      <c r="J1012" s="116">
        <v>0</v>
      </c>
      <c r="K1012" s="116">
        <v>0</v>
      </c>
      <c r="L1012" s="116">
        <v>0</v>
      </c>
      <c r="M1012" s="116">
        <v>0</v>
      </c>
      <c r="N1012" s="116">
        <v>0</v>
      </c>
      <c r="O1012" s="116">
        <f t="shared" si="15"/>
        <v>10000</v>
      </c>
    </row>
    <row r="1013" spans="2:15" ht="13.5">
      <c r="B1013" s="106" t="s">
        <v>2110</v>
      </c>
      <c r="C1013" s="109"/>
      <c r="D1013" s="110" t="s">
        <v>2111</v>
      </c>
      <c r="E1013" s="111">
        <v>15023.5</v>
      </c>
      <c r="F1013" s="111">
        <v>7265.8</v>
      </c>
      <c r="G1013" s="111">
        <v>1952</v>
      </c>
      <c r="H1013" s="111">
        <v>336.3</v>
      </c>
      <c r="I1013" s="111">
        <v>7757.7</v>
      </c>
      <c r="J1013" s="111">
        <v>0</v>
      </c>
      <c r="K1013" s="111">
        <v>0</v>
      </c>
      <c r="L1013" s="111">
        <v>0</v>
      </c>
      <c r="M1013" s="111">
        <v>0</v>
      </c>
      <c r="N1013" s="111">
        <v>0</v>
      </c>
      <c r="O1013" s="111">
        <f t="shared" si="15"/>
        <v>15023.5</v>
      </c>
    </row>
    <row r="1014" spans="2:15" ht="27">
      <c r="B1014" s="109" t="s">
        <v>2112</v>
      </c>
      <c r="C1014" s="109"/>
      <c r="D1014" s="112" t="s">
        <v>2113</v>
      </c>
      <c r="E1014" s="113">
        <v>15023.5</v>
      </c>
      <c r="F1014" s="113">
        <v>7265.8</v>
      </c>
      <c r="G1014" s="113">
        <v>1952</v>
      </c>
      <c r="H1014" s="113">
        <v>336.3</v>
      </c>
      <c r="I1014" s="113">
        <v>7757.7</v>
      </c>
      <c r="J1014" s="113">
        <v>0</v>
      </c>
      <c r="K1014" s="113">
        <v>0</v>
      </c>
      <c r="L1014" s="113">
        <v>0</v>
      </c>
      <c r="M1014" s="113">
        <v>0</v>
      </c>
      <c r="N1014" s="113">
        <v>0</v>
      </c>
      <c r="O1014" s="113">
        <f t="shared" si="15"/>
        <v>15023.5</v>
      </c>
    </row>
    <row r="1015" spans="2:15" ht="25.5">
      <c r="B1015" s="114" t="s">
        <v>2114</v>
      </c>
      <c r="C1015" s="114" t="s">
        <v>2488</v>
      </c>
      <c r="D1015" s="115" t="s">
        <v>2115</v>
      </c>
      <c r="E1015" s="116">
        <v>8065.8</v>
      </c>
      <c r="F1015" s="116">
        <v>7265.8</v>
      </c>
      <c r="G1015" s="116">
        <v>1952</v>
      </c>
      <c r="H1015" s="116">
        <v>336.3</v>
      </c>
      <c r="I1015" s="116">
        <v>800</v>
      </c>
      <c r="J1015" s="116">
        <v>0</v>
      </c>
      <c r="K1015" s="116">
        <v>0</v>
      </c>
      <c r="L1015" s="116">
        <v>0</v>
      </c>
      <c r="M1015" s="116">
        <v>0</v>
      </c>
      <c r="N1015" s="116">
        <v>0</v>
      </c>
      <c r="O1015" s="116">
        <f t="shared" si="15"/>
        <v>8065.8</v>
      </c>
    </row>
    <row r="1016" spans="2:15" ht="25.5">
      <c r="B1016" s="114" t="s">
        <v>2116</v>
      </c>
      <c r="C1016" s="114" t="s">
        <v>153</v>
      </c>
      <c r="D1016" s="115" t="s">
        <v>2117</v>
      </c>
      <c r="E1016" s="116">
        <v>6957.7</v>
      </c>
      <c r="F1016" s="116">
        <v>0</v>
      </c>
      <c r="G1016" s="116">
        <v>0</v>
      </c>
      <c r="H1016" s="116">
        <v>0</v>
      </c>
      <c r="I1016" s="116">
        <v>6957.7</v>
      </c>
      <c r="J1016" s="116">
        <v>0</v>
      </c>
      <c r="K1016" s="116">
        <v>0</v>
      </c>
      <c r="L1016" s="116">
        <v>0</v>
      </c>
      <c r="M1016" s="116">
        <v>0</v>
      </c>
      <c r="N1016" s="116">
        <v>0</v>
      </c>
      <c r="O1016" s="116">
        <f t="shared" si="15"/>
        <v>6957.7</v>
      </c>
    </row>
    <row r="1017" spans="2:15" ht="13.5">
      <c r="B1017" s="106" t="s">
        <v>2118</v>
      </c>
      <c r="C1017" s="109"/>
      <c r="D1017" s="110" t="s">
        <v>2119</v>
      </c>
      <c r="E1017" s="111">
        <v>16627.4</v>
      </c>
      <c r="F1017" s="111">
        <v>6499.9</v>
      </c>
      <c r="G1017" s="111">
        <v>1934.7</v>
      </c>
      <c r="H1017" s="111">
        <v>150</v>
      </c>
      <c r="I1017" s="111">
        <v>10127.5</v>
      </c>
      <c r="J1017" s="111">
        <v>2677.3</v>
      </c>
      <c r="K1017" s="111">
        <v>475</v>
      </c>
      <c r="L1017" s="111">
        <v>19.6</v>
      </c>
      <c r="M1017" s="111">
        <v>150</v>
      </c>
      <c r="N1017" s="111">
        <v>2202.3</v>
      </c>
      <c r="O1017" s="111">
        <f t="shared" si="15"/>
        <v>19304.7</v>
      </c>
    </row>
    <row r="1018" spans="2:15" ht="27">
      <c r="B1018" s="109" t="s">
        <v>2120</v>
      </c>
      <c r="C1018" s="109"/>
      <c r="D1018" s="112" t="s">
        <v>2121</v>
      </c>
      <c r="E1018" s="113">
        <v>16627.4</v>
      </c>
      <c r="F1018" s="113">
        <v>6499.9</v>
      </c>
      <c r="G1018" s="113">
        <v>1934.7</v>
      </c>
      <c r="H1018" s="113">
        <v>150</v>
      </c>
      <c r="I1018" s="113">
        <v>10127.5</v>
      </c>
      <c r="J1018" s="113">
        <v>2677.3</v>
      </c>
      <c r="K1018" s="113">
        <v>475</v>
      </c>
      <c r="L1018" s="113">
        <v>19.6</v>
      </c>
      <c r="M1018" s="113">
        <v>150</v>
      </c>
      <c r="N1018" s="113">
        <v>2202.3</v>
      </c>
      <c r="O1018" s="113">
        <f t="shared" si="15"/>
        <v>19304.7</v>
      </c>
    </row>
    <row r="1019" spans="2:15" ht="38.25">
      <c r="B1019" s="114" t="s">
        <v>2122</v>
      </c>
      <c r="C1019" s="114" t="s">
        <v>3795</v>
      </c>
      <c r="D1019" s="115" t="s">
        <v>2123</v>
      </c>
      <c r="E1019" s="116">
        <v>6425.7</v>
      </c>
      <c r="F1019" s="116">
        <v>6325.7</v>
      </c>
      <c r="G1019" s="116">
        <v>1907.5</v>
      </c>
      <c r="H1019" s="116">
        <v>150</v>
      </c>
      <c r="I1019" s="116">
        <v>100</v>
      </c>
      <c r="J1019" s="116">
        <v>600</v>
      </c>
      <c r="K1019" s="116">
        <v>475</v>
      </c>
      <c r="L1019" s="116">
        <v>19.6</v>
      </c>
      <c r="M1019" s="116">
        <v>150</v>
      </c>
      <c r="N1019" s="116">
        <v>125</v>
      </c>
      <c r="O1019" s="116">
        <f t="shared" si="15"/>
        <v>7025.7</v>
      </c>
    </row>
    <row r="1020" spans="2:15" ht="25.5">
      <c r="B1020" s="114" t="s">
        <v>2124</v>
      </c>
      <c r="C1020" s="114" t="s">
        <v>153</v>
      </c>
      <c r="D1020" s="115" t="s">
        <v>2125</v>
      </c>
      <c r="E1020" s="116">
        <v>9098.2</v>
      </c>
      <c r="F1020" s="116">
        <v>0</v>
      </c>
      <c r="G1020" s="116">
        <v>0</v>
      </c>
      <c r="H1020" s="116">
        <v>0</v>
      </c>
      <c r="I1020" s="116">
        <v>9098.2</v>
      </c>
      <c r="J1020" s="116">
        <v>1965.3</v>
      </c>
      <c r="K1020" s="116">
        <v>0</v>
      </c>
      <c r="L1020" s="116">
        <v>0</v>
      </c>
      <c r="M1020" s="116">
        <v>0</v>
      </c>
      <c r="N1020" s="116">
        <v>1965.3</v>
      </c>
      <c r="O1020" s="116">
        <f t="shared" si="15"/>
        <v>11063.5</v>
      </c>
    </row>
    <row r="1021" spans="2:15" ht="76.5">
      <c r="B1021" s="114" t="s">
        <v>2126</v>
      </c>
      <c r="C1021" s="114" t="s">
        <v>3795</v>
      </c>
      <c r="D1021" s="115" t="s">
        <v>3707</v>
      </c>
      <c r="E1021" s="116">
        <v>1103.5</v>
      </c>
      <c r="F1021" s="116">
        <v>174.2</v>
      </c>
      <c r="G1021" s="116">
        <v>27.2</v>
      </c>
      <c r="H1021" s="116">
        <v>0</v>
      </c>
      <c r="I1021" s="116">
        <v>929.3</v>
      </c>
      <c r="J1021" s="116">
        <v>112</v>
      </c>
      <c r="K1021" s="116">
        <v>0</v>
      </c>
      <c r="L1021" s="116">
        <v>0</v>
      </c>
      <c r="M1021" s="116">
        <v>0</v>
      </c>
      <c r="N1021" s="116">
        <v>112</v>
      </c>
      <c r="O1021" s="116">
        <f t="shared" si="15"/>
        <v>1215.5</v>
      </c>
    </row>
    <row r="1022" spans="2:15" ht="13.5">
      <c r="B1022" s="106" t="s">
        <v>3708</v>
      </c>
      <c r="C1022" s="109"/>
      <c r="D1022" s="110" t="s">
        <v>3709</v>
      </c>
      <c r="E1022" s="111">
        <v>276780.7</v>
      </c>
      <c r="F1022" s="111">
        <v>29142.8</v>
      </c>
      <c r="G1022" s="111">
        <v>10725.1</v>
      </c>
      <c r="H1022" s="111">
        <v>845.6</v>
      </c>
      <c r="I1022" s="111">
        <v>247637.9</v>
      </c>
      <c r="J1022" s="111">
        <v>71930</v>
      </c>
      <c r="K1022" s="111">
        <v>1680</v>
      </c>
      <c r="L1022" s="111">
        <v>289</v>
      </c>
      <c r="M1022" s="111">
        <v>189</v>
      </c>
      <c r="N1022" s="111">
        <v>70250</v>
      </c>
      <c r="O1022" s="111">
        <f t="shared" si="15"/>
        <v>348710.7</v>
      </c>
    </row>
    <row r="1023" spans="2:15" ht="27">
      <c r="B1023" s="109" t="s">
        <v>3710</v>
      </c>
      <c r="C1023" s="109"/>
      <c r="D1023" s="112" t="s">
        <v>3711</v>
      </c>
      <c r="E1023" s="113">
        <v>276780.7</v>
      </c>
      <c r="F1023" s="113">
        <v>29142.8</v>
      </c>
      <c r="G1023" s="113">
        <v>10725.1</v>
      </c>
      <c r="H1023" s="113">
        <v>845.6</v>
      </c>
      <c r="I1023" s="113">
        <v>247637.9</v>
      </c>
      <c r="J1023" s="113">
        <v>71930</v>
      </c>
      <c r="K1023" s="113">
        <v>1680</v>
      </c>
      <c r="L1023" s="113">
        <v>289</v>
      </c>
      <c r="M1023" s="113">
        <v>189</v>
      </c>
      <c r="N1023" s="113">
        <v>70250</v>
      </c>
      <c r="O1023" s="113">
        <f t="shared" si="15"/>
        <v>348710.7</v>
      </c>
    </row>
    <row r="1024" spans="2:15" ht="38.25">
      <c r="B1024" s="114" t="s">
        <v>3712</v>
      </c>
      <c r="C1024" s="114" t="s">
        <v>707</v>
      </c>
      <c r="D1024" s="115" t="s">
        <v>3713</v>
      </c>
      <c r="E1024" s="116">
        <v>13598.1</v>
      </c>
      <c r="F1024" s="116">
        <v>13459.6</v>
      </c>
      <c r="G1024" s="116">
        <v>5426</v>
      </c>
      <c r="H1024" s="116">
        <v>378.7</v>
      </c>
      <c r="I1024" s="116">
        <v>138.5</v>
      </c>
      <c r="J1024" s="116">
        <v>160</v>
      </c>
      <c r="K1024" s="116">
        <v>160</v>
      </c>
      <c r="L1024" s="116">
        <v>0</v>
      </c>
      <c r="M1024" s="116">
        <v>11</v>
      </c>
      <c r="N1024" s="116">
        <v>0</v>
      </c>
      <c r="O1024" s="116">
        <f t="shared" si="15"/>
        <v>13758.1</v>
      </c>
    </row>
    <row r="1025" spans="2:15" ht="38.25">
      <c r="B1025" s="114" t="s">
        <v>3714</v>
      </c>
      <c r="C1025" s="114" t="s">
        <v>153</v>
      </c>
      <c r="D1025" s="115" t="s">
        <v>3715</v>
      </c>
      <c r="E1025" s="116">
        <v>159748.4</v>
      </c>
      <c r="F1025" s="116">
        <v>0</v>
      </c>
      <c r="G1025" s="116">
        <v>0</v>
      </c>
      <c r="H1025" s="116">
        <v>0</v>
      </c>
      <c r="I1025" s="116">
        <v>159748.4</v>
      </c>
      <c r="J1025" s="116">
        <v>17901</v>
      </c>
      <c r="K1025" s="116">
        <v>0</v>
      </c>
      <c r="L1025" s="116">
        <v>0</v>
      </c>
      <c r="M1025" s="116">
        <v>0</v>
      </c>
      <c r="N1025" s="116">
        <v>17901</v>
      </c>
      <c r="O1025" s="116">
        <f t="shared" si="15"/>
        <v>177649.4</v>
      </c>
    </row>
    <row r="1026" spans="2:15" ht="102">
      <c r="B1026" s="114" t="s">
        <v>3716</v>
      </c>
      <c r="C1026" s="114" t="s">
        <v>707</v>
      </c>
      <c r="D1026" s="115" t="s">
        <v>3717</v>
      </c>
      <c r="E1026" s="116">
        <v>79319.9</v>
      </c>
      <c r="F1026" s="116">
        <v>6473.9</v>
      </c>
      <c r="G1026" s="116">
        <v>2452.3</v>
      </c>
      <c r="H1026" s="116">
        <v>0</v>
      </c>
      <c r="I1026" s="116">
        <v>72846</v>
      </c>
      <c r="J1026" s="116">
        <v>52099</v>
      </c>
      <c r="K1026" s="116">
        <v>0</v>
      </c>
      <c r="L1026" s="116">
        <v>0</v>
      </c>
      <c r="M1026" s="116">
        <v>0</v>
      </c>
      <c r="N1026" s="116">
        <v>52099</v>
      </c>
      <c r="O1026" s="116">
        <f t="shared" si="15"/>
        <v>131418.9</v>
      </c>
    </row>
    <row r="1027" spans="2:15" ht="25.5">
      <c r="B1027" s="114" t="s">
        <v>3718</v>
      </c>
      <c r="C1027" s="114" t="s">
        <v>3302</v>
      </c>
      <c r="D1027" s="115" t="s">
        <v>3719</v>
      </c>
      <c r="E1027" s="116">
        <v>149.5</v>
      </c>
      <c r="F1027" s="116">
        <v>0</v>
      </c>
      <c r="G1027" s="116">
        <v>0</v>
      </c>
      <c r="H1027" s="116">
        <v>0</v>
      </c>
      <c r="I1027" s="116">
        <v>149.5</v>
      </c>
      <c r="J1027" s="116">
        <v>0</v>
      </c>
      <c r="K1027" s="116">
        <v>0</v>
      </c>
      <c r="L1027" s="116">
        <v>0</v>
      </c>
      <c r="M1027" s="116">
        <v>0</v>
      </c>
      <c r="N1027" s="116">
        <v>0</v>
      </c>
      <c r="O1027" s="116">
        <f t="shared" si="15"/>
        <v>149.5</v>
      </c>
    </row>
    <row r="1028" spans="2:15" ht="38.25">
      <c r="B1028" s="114" t="s">
        <v>3720</v>
      </c>
      <c r="C1028" s="114" t="s">
        <v>3302</v>
      </c>
      <c r="D1028" s="115" t="s">
        <v>3721</v>
      </c>
      <c r="E1028" s="116">
        <v>5601.9</v>
      </c>
      <c r="F1028" s="116">
        <v>0</v>
      </c>
      <c r="G1028" s="116">
        <v>0</v>
      </c>
      <c r="H1028" s="116">
        <v>0</v>
      </c>
      <c r="I1028" s="116">
        <v>5601.9</v>
      </c>
      <c r="J1028" s="116">
        <v>0</v>
      </c>
      <c r="K1028" s="116">
        <v>0</v>
      </c>
      <c r="L1028" s="116">
        <v>0</v>
      </c>
      <c r="M1028" s="116">
        <v>0</v>
      </c>
      <c r="N1028" s="116">
        <v>0</v>
      </c>
      <c r="O1028" s="116">
        <f t="shared" si="15"/>
        <v>5601.9</v>
      </c>
    </row>
    <row r="1029" spans="2:15" ht="38.25">
      <c r="B1029" s="114" t="s">
        <v>3722</v>
      </c>
      <c r="C1029" s="114" t="s">
        <v>3302</v>
      </c>
      <c r="D1029" s="115" t="s">
        <v>3723</v>
      </c>
      <c r="E1029" s="116">
        <v>8253.6</v>
      </c>
      <c r="F1029" s="116">
        <v>0</v>
      </c>
      <c r="G1029" s="116">
        <v>0</v>
      </c>
      <c r="H1029" s="116">
        <v>0</v>
      </c>
      <c r="I1029" s="116">
        <v>8253.6</v>
      </c>
      <c r="J1029" s="116">
        <v>0</v>
      </c>
      <c r="K1029" s="116">
        <v>0</v>
      </c>
      <c r="L1029" s="116">
        <v>0</v>
      </c>
      <c r="M1029" s="116">
        <v>0</v>
      </c>
      <c r="N1029" s="116">
        <v>0</v>
      </c>
      <c r="O1029" s="116">
        <f t="shared" si="15"/>
        <v>8253.6</v>
      </c>
    </row>
    <row r="1030" spans="2:15" ht="38.25">
      <c r="B1030" s="114" t="s">
        <v>3724</v>
      </c>
      <c r="C1030" s="114" t="s">
        <v>777</v>
      </c>
      <c r="D1030" s="115" t="s">
        <v>3725</v>
      </c>
      <c r="E1030" s="116">
        <v>4774.7</v>
      </c>
      <c r="F1030" s="116">
        <v>3874.7</v>
      </c>
      <c r="G1030" s="116">
        <v>2216.9</v>
      </c>
      <c r="H1030" s="116">
        <v>333.4</v>
      </c>
      <c r="I1030" s="116">
        <v>900</v>
      </c>
      <c r="J1030" s="116">
        <v>950</v>
      </c>
      <c r="K1030" s="116">
        <v>800</v>
      </c>
      <c r="L1030" s="116">
        <v>120</v>
      </c>
      <c r="M1030" s="116">
        <v>49</v>
      </c>
      <c r="N1030" s="116">
        <v>150</v>
      </c>
      <c r="O1030" s="116">
        <f t="shared" si="15"/>
        <v>5724.7</v>
      </c>
    </row>
    <row r="1031" spans="2:15" ht="38.25">
      <c r="B1031" s="114" t="s">
        <v>3726</v>
      </c>
      <c r="C1031" s="114" t="s">
        <v>707</v>
      </c>
      <c r="D1031" s="115" t="s">
        <v>3727</v>
      </c>
      <c r="E1031" s="116">
        <v>1614.6</v>
      </c>
      <c r="F1031" s="116">
        <v>1614.6</v>
      </c>
      <c r="G1031" s="116">
        <v>629.9</v>
      </c>
      <c r="H1031" s="116">
        <v>133.5</v>
      </c>
      <c r="I1031" s="116">
        <v>0</v>
      </c>
      <c r="J1031" s="116">
        <v>820</v>
      </c>
      <c r="K1031" s="116">
        <v>720</v>
      </c>
      <c r="L1031" s="116">
        <v>169</v>
      </c>
      <c r="M1031" s="116">
        <v>129</v>
      </c>
      <c r="N1031" s="116">
        <v>100</v>
      </c>
      <c r="O1031" s="116">
        <f aca="true" t="shared" si="16" ref="O1031:O1094">J1031+E1031</f>
        <v>2434.6</v>
      </c>
    </row>
    <row r="1032" spans="2:15" ht="76.5">
      <c r="B1032" s="114" t="s">
        <v>3728</v>
      </c>
      <c r="C1032" s="114" t="s">
        <v>3302</v>
      </c>
      <c r="D1032" s="115" t="s">
        <v>4185</v>
      </c>
      <c r="E1032" s="116">
        <v>3720</v>
      </c>
      <c r="F1032" s="116">
        <v>3720</v>
      </c>
      <c r="G1032" s="116">
        <v>0</v>
      </c>
      <c r="H1032" s="116">
        <v>0</v>
      </c>
      <c r="I1032" s="116">
        <v>0</v>
      </c>
      <c r="J1032" s="116">
        <v>0</v>
      </c>
      <c r="K1032" s="116">
        <v>0</v>
      </c>
      <c r="L1032" s="116">
        <v>0</v>
      </c>
      <c r="M1032" s="116">
        <v>0</v>
      </c>
      <c r="N1032" s="116">
        <v>0</v>
      </c>
      <c r="O1032" s="116">
        <f t="shared" si="16"/>
        <v>3720</v>
      </c>
    </row>
    <row r="1033" spans="2:15" ht="25.5">
      <c r="B1033" s="106" t="s">
        <v>4186</v>
      </c>
      <c r="C1033" s="109"/>
      <c r="D1033" s="110" t="s">
        <v>4187</v>
      </c>
      <c r="E1033" s="111">
        <v>159214.3</v>
      </c>
      <c r="F1033" s="111">
        <v>131514.3</v>
      </c>
      <c r="G1033" s="111">
        <v>83718.8</v>
      </c>
      <c r="H1033" s="111">
        <v>2017</v>
      </c>
      <c r="I1033" s="111">
        <v>27700</v>
      </c>
      <c r="J1033" s="111">
        <v>550</v>
      </c>
      <c r="K1033" s="111">
        <v>200</v>
      </c>
      <c r="L1033" s="111">
        <v>0</v>
      </c>
      <c r="M1033" s="111">
        <v>0</v>
      </c>
      <c r="N1033" s="111">
        <v>350</v>
      </c>
      <c r="O1033" s="111">
        <f t="shared" si="16"/>
        <v>159764.3</v>
      </c>
    </row>
    <row r="1034" spans="2:15" ht="27">
      <c r="B1034" s="109" t="s">
        <v>4188</v>
      </c>
      <c r="C1034" s="109"/>
      <c r="D1034" s="112" t="s">
        <v>4187</v>
      </c>
      <c r="E1034" s="113">
        <v>159214.3</v>
      </c>
      <c r="F1034" s="113">
        <v>131514.3</v>
      </c>
      <c r="G1034" s="113">
        <v>83718.8</v>
      </c>
      <c r="H1034" s="113">
        <v>2017</v>
      </c>
      <c r="I1034" s="113">
        <v>27700</v>
      </c>
      <c r="J1034" s="113">
        <v>550</v>
      </c>
      <c r="K1034" s="113">
        <v>200</v>
      </c>
      <c r="L1034" s="113">
        <v>0</v>
      </c>
      <c r="M1034" s="113">
        <v>0</v>
      </c>
      <c r="N1034" s="113">
        <v>350</v>
      </c>
      <c r="O1034" s="113">
        <f t="shared" si="16"/>
        <v>159764.3</v>
      </c>
    </row>
    <row r="1035" spans="2:15" ht="25.5">
      <c r="B1035" s="114" t="s">
        <v>4189</v>
      </c>
      <c r="C1035" s="114" t="s">
        <v>2833</v>
      </c>
      <c r="D1035" s="115" t="s">
        <v>4190</v>
      </c>
      <c r="E1035" s="116">
        <v>159214.3</v>
      </c>
      <c r="F1035" s="116">
        <v>131514.3</v>
      </c>
      <c r="G1035" s="116">
        <v>83718.8</v>
      </c>
      <c r="H1035" s="116">
        <v>2017</v>
      </c>
      <c r="I1035" s="116">
        <v>27700</v>
      </c>
      <c r="J1035" s="116">
        <v>550</v>
      </c>
      <c r="K1035" s="116">
        <v>200</v>
      </c>
      <c r="L1035" s="116">
        <v>0</v>
      </c>
      <c r="M1035" s="116">
        <v>0</v>
      </c>
      <c r="N1035" s="116">
        <v>350</v>
      </c>
      <c r="O1035" s="116">
        <f t="shared" si="16"/>
        <v>159764.3</v>
      </c>
    </row>
    <row r="1036" spans="2:15" ht="24" customHeight="1">
      <c r="B1036" s="106" t="s">
        <v>4191</v>
      </c>
      <c r="C1036" s="109"/>
      <c r="D1036" s="110" t="s">
        <v>4192</v>
      </c>
      <c r="E1036" s="111">
        <v>246573.7</v>
      </c>
      <c r="F1036" s="111">
        <v>201380.2</v>
      </c>
      <c r="G1036" s="111">
        <v>136593.8</v>
      </c>
      <c r="H1036" s="111">
        <v>2409.2</v>
      </c>
      <c r="I1036" s="111">
        <v>45193.5</v>
      </c>
      <c r="J1036" s="111">
        <v>1653.4</v>
      </c>
      <c r="K1036" s="111">
        <v>1603.4</v>
      </c>
      <c r="L1036" s="111">
        <v>0</v>
      </c>
      <c r="M1036" s="111">
        <v>19.5</v>
      </c>
      <c r="N1036" s="111">
        <v>50</v>
      </c>
      <c r="O1036" s="111">
        <f t="shared" si="16"/>
        <v>248227.1</v>
      </c>
    </row>
    <row r="1037" spans="2:15" ht="27">
      <c r="B1037" s="109" t="s">
        <v>4193</v>
      </c>
      <c r="C1037" s="109"/>
      <c r="D1037" s="112" t="s">
        <v>4192</v>
      </c>
      <c r="E1037" s="113">
        <v>246573.7</v>
      </c>
      <c r="F1037" s="113">
        <v>201380.2</v>
      </c>
      <c r="G1037" s="113">
        <v>136593.8</v>
      </c>
      <c r="H1037" s="113">
        <v>2409.2</v>
      </c>
      <c r="I1037" s="113">
        <v>45193.5</v>
      </c>
      <c r="J1037" s="113">
        <v>1653.4</v>
      </c>
      <c r="K1037" s="113">
        <v>1603.4</v>
      </c>
      <c r="L1037" s="113">
        <v>0</v>
      </c>
      <c r="M1037" s="113">
        <v>19.5</v>
      </c>
      <c r="N1037" s="113">
        <v>50</v>
      </c>
      <c r="O1037" s="113">
        <f t="shared" si="16"/>
        <v>248227.1</v>
      </c>
    </row>
    <row r="1038" spans="2:15" ht="51">
      <c r="B1038" s="114" t="s">
        <v>4194</v>
      </c>
      <c r="C1038" s="114" t="s">
        <v>2833</v>
      </c>
      <c r="D1038" s="115" t="s">
        <v>4195</v>
      </c>
      <c r="E1038" s="116">
        <v>245815.2</v>
      </c>
      <c r="F1038" s="116">
        <v>200621.7</v>
      </c>
      <c r="G1038" s="116">
        <v>136593.8</v>
      </c>
      <c r="H1038" s="116">
        <v>2409.2</v>
      </c>
      <c r="I1038" s="116">
        <v>45193.5</v>
      </c>
      <c r="J1038" s="116">
        <v>1653.4</v>
      </c>
      <c r="K1038" s="116">
        <v>1603.4</v>
      </c>
      <c r="L1038" s="116">
        <v>0</v>
      </c>
      <c r="M1038" s="116">
        <v>19.5</v>
      </c>
      <c r="N1038" s="116">
        <v>50</v>
      </c>
      <c r="O1038" s="116">
        <f t="shared" si="16"/>
        <v>247468.6</v>
      </c>
    </row>
    <row r="1039" spans="2:15" ht="38.25">
      <c r="B1039" s="114" t="s">
        <v>4196</v>
      </c>
      <c r="C1039" s="114" t="s">
        <v>1955</v>
      </c>
      <c r="D1039" s="115" t="s">
        <v>4197</v>
      </c>
      <c r="E1039" s="116">
        <v>758.5</v>
      </c>
      <c r="F1039" s="116">
        <v>758.5</v>
      </c>
      <c r="G1039" s="116">
        <v>0</v>
      </c>
      <c r="H1039" s="116">
        <v>0</v>
      </c>
      <c r="I1039" s="116">
        <v>0</v>
      </c>
      <c r="J1039" s="116">
        <v>0</v>
      </c>
      <c r="K1039" s="116">
        <v>0</v>
      </c>
      <c r="L1039" s="116">
        <v>0</v>
      </c>
      <c r="M1039" s="116">
        <v>0</v>
      </c>
      <c r="N1039" s="116">
        <v>0</v>
      </c>
      <c r="O1039" s="116">
        <f t="shared" si="16"/>
        <v>758.5</v>
      </c>
    </row>
    <row r="1040" spans="2:15" ht="38.25">
      <c r="B1040" s="106" t="s">
        <v>4198</v>
      </c>
      <c r="C1040" s="109"/>
      <c r="D1040" s="110" t="s">
        <v>2838</v>
      </c>
      <c r="E1040" s="111">
        <v>326111.5</v>
      </c>
      <c r="F1040" s="111">
        <v>259201.7</v>
      </c>
      <c r="G1040" s="111">
        <v>165456.5</v>
      </c>
      <c r="H1040" s="111">
        <v>8086.1</v>
      </c>
      <c r="I1040" s="111">
        <v>66909.8</v>
      </c>
      <c r="J1040" s="111">
        <v>7100.5</v>
      </c>
      <c r="K1040" s="111">
        <v>5500.3</v>
      </c>
      <c r="L1040" s="111">
        <v>38</v>
      </c>
      <c r="M1040" s="111">
        <v>1020</v>
      </c>
      <c r="N1040" s="111">
        <v>1600.2</v>
      </c>
      <c r="O1040" s="111">
        <f t="shared" si="16"/>
        <v>333212</v>
      </c>
    </row>
    <row r="1041" spans="2:15" ht="40.5">
      <c r="B1041" s="109" t="s">
        <v>2839</v>
      </c>
      <c r="C1041" s="109"/>
      <c r="D1041" s="112" t="s">
        <v>2840</v>
      </c>
      <c r="E1041" s="113">
        <v>326111.5</v>
      </c>
      <c r="F1041" s="113">
        <v>259201.7</v>
      </c>
      <c r="G1041" s="113">
        <v>165456.5</v>
      </c>
      <c r="H1041" s="113">
        <v>8086.1</v>
      </c>
      <c r="I1041" s="113">
        <v>66909.8</v>
      </c>
      <c r="J1041" s="113">
        <v>7100.5</v>
      </c>
      <c r="K1041" s="113">
        <v>5500.3</v>
      </c>
      <c r="L1041" s="113">
        <v>38</v>
      </c>
      <c r="M1041" s="113">
        <v>1020</v>
      </c>
      <c r="N1041" s="113">
        <v>1600.2</v>
      </c>
      <c r="O1041" s="113">
        <f t="shared" si="16"/>
        <v>333212</v>
      </c>
    </row>
    <row r="1042" spans="2:15" ht="38.25">
      <c r="B1042" s="114" t="s">
        <v>2841</v>
      </c>
      <c r="C1042" s="114" t="s">
        <v>3783</v>
      </c>
      <c r="D1042" s="115" t="s">
        <v>2842</v>
      </c>
      <c r="E1042" s="116">
        <v>305201.7</v>
      </c>
      <c r="F1042" s="116">
        <v>259201.7</v>
      </c>
      <c r="G1042" s="116">
        <v>165456.5</v>
      </c>
      <c r="H1042" s="116">
        <v>8086.1</v>
      </c>
      <c r="I1042" s="116">
        <v>46000</v>
      </c>
      <c r="J1042" s="116">
        <v>7100.5</v>
      </c>
      <c r="K1042" s="116">
        <v>5500.3</v>
      </c>
      <c r="L1042" s="116">
        <v>38</v>
      </c>
      <c r="M1042" s="116">
        <v>1020</v>
      </c>
      <c r="N1042" s="116">
        <v>1600.2</v>
      </c>
      <c r="O1042" s="116">
        <f t="shared" si="16"/>
        <v>312302.2</v>
      </c>
    </row>
    <row r="1043" spans="2:15" ht="25.5">
      <c r="B1043" s="114" t="s">
        <v>2843</v>
      </c>
      <c r="C1043" s="114" t="s">
        <v>2833</v>
      </c>
      <c r="D1043" s="115" t="s">
        <v>2844</v>
      </c>
      <c r="E1043" s="116">
        <v>4000</v>
      </c>
      <c r="F1043" s="116">
        <v>0</v>
      </c>
      <c r="G1043" s="116">
        <v>0</v>
      </c>
      <c r="H1043" s="116">
        <v>0</v>
      </c>
      <c r="I1043" s="116">
        <v>4000</v>
      </c>
      <c r="J1043" s="116">
        <v>0</v>
      </c>
      <c r="K1043" s="116">
        <v>0</v>
      </c>
      <c r="L1043" s="116">
        <v>0</v>
      </c>
      <c r="M1043" s="116">
        <v>0</v>
      </c>
      <c r="N1043" s="116">
        <v>0</v>
      </c>
      <c r="O1043" s="116">
        <f t="shared" si="16"/>
        <v>4000</v>
      </c>
    </row>
    <row r="1044" spans="2:15" ht="25.5">
      <c r="B1044" s="114" t="s">
        <v>2845</v>
      </c>
      <c r="C1044" s="114" t="s">
        <v>2833</v>
      </c>
      <c r="D1044" s="115" t="s">
        <v>2846</v>
      </c>
      <c r="E1044" s="116">
        <v>9000</v>
      </c>
      <c r="F1044" s="116">
        <v>0</v>
      </c>
      <c r="G1044" s="116">
        <v>0</v>
      </c>
      <c r="H1044" s="116">
        <v>0</v>
      </c>
      <c r="I1044" s="116">
        <v>9000</v>
      </c>
      <c r="J1044" s="116">
        <v>0</v>
      </c>
      <c r="K1044" s="116">
        <v>0</v>
      </c>
      <c r="L1044" s="116">
        <v>0</v>
      </c>
      <c r="M1044" s="116">
        <v>0</v>
      </c>
      <c r="N1044" s="116">
        <v>0</v>
      </c>
      <c r="O1044" s="116">
        <f t="shared" si="16"/>
        <v>9000</v>
      </c>
    </row>
    <row r="1045" spans="2:15" ht="38.25">
      <c r="B1045" s="114" t="s">
        <v>2847</v>
      </c>
      <c r="C1045" s="114" t="s">
        <v>2833</v>
      </c>
      <c r="D1045" s="115" t="s">
        <v>2848</v>
      </c>
      <c r="E1045" s="116">
        <v>7909.8</v>
      </c>
      <c r="F1045" s="116">
        <v>0</v>
      </c>
      <c r="G1045" s="116">
        <v>0</v>
      </c>
      <c r="H1045" s="116">
        <v>0</v>
      </c>
      <c r="I1045" s="116">
        <v>7909.8</v>
      </c>
      <c r="J1045" s="116">
        <v>0</v>
      </c>
      <c r="K1045" s="116">
        <v>0</v>
      </c>
      <c r="L1045" s="116">
        <v>0</v>
      </c>
      <c r="M1045" s="116">
        <v>0</v>
      </c>
      <c r="N1045" s="116">
        <v>0</v>
      </c>
      <c r="O1045" s="116">
        <f t="shared" si="16"/>
        <v>7909.8</v>
      </c>
    </row>
    <row r="1046" spans="2:15" ht="13.5">
      <c r="B1046" s="106" t="s">
        <v>2849</v>
      </c>
      <c r="C1046" s="109"/>
      <c r="D1046" s="110" t="s">
        <v>2850</v>
      </c>
      <c r="E1046" s="111">
        <v>156654.8</v>
      </c>
      <c r="F1046" s="111">
        <v>156654.8</v>
      </c>
      <c r="G1046" s="111">
        <v>16003.7</v>
      </c>
      <c r="H1046" s="111">
        <v>794</v>
      </c>
      <c r="I1046" s="111">
        <v>0</v>
      </c>
      <c r="J1046" s="111">
        <v>0</v>
      </c>
      <c r="K1046" s="111">
        <v>0</v>
      </c>
      <c r="L1046" s="111">
        <v>0</v>
      </c>
      <c r="M1046" s="111">
        <v>0</v>
      </c>
      <c r="N1046" s="111">
        <v>0</v>
      </c>
      <c r="O1046" s="111">
        <f t="shared" si="16"/>
        <v>156654.8</v>
      </c>
    </row>
    <row r="1047" spans="2:15" ht="27">
      <c r="B1047" s="109" t="s">
        <v>2851</v>
      </c>
      <c r="C1047" s="109"/>
      <c r="D1047" s="112" t="s">
        <v>2852</v>
      </c>
      <c r="E1047" s="113">
        <v>156654.8</v>
      </c>
      <c r="F1047" s="113">
        <v>156654.8</v>
      </c>
      <c r="G1047" s="113">
        <v>16003.7</v>
      </c>
      <c r="H1047" s="113">
        <v>794</v>
      </c>
      <c r="I1047" s="113">
        <v>0</v>
      </c>
      <c r="J1047" s="113">
        <v>0</v>
      </c>
      <c r="K1047" s="113">
        <v>0</v>
      </c>
      <c r="L1047" s="113">
        <v>0</v>
      </c>
      <c r="M1047" s="113">
        <v>0</v>
      </c>
      <c r="N1047" s="113">
        <v>0</v>
      </c>
      <c r="O1047" s="113">
        <f t="shared" si="16"/>
        <v>156654.8</v>
      </c>
    </row>
    <row r="1048" spans="2:15" ht="25.5">
      <c r="B1048" s="114" t="s">
        <v>2853</v>
      </c>
      <c r="C1048" s="114" t="s">
        <v>2854</v>
      </c>
      <c r="D1048" s="115" t="s">
        <v>2855</v>
      </c>
      <c r="E1048" s="116">
        <v>29712.8</v>
      </c>
      <c r="F1048" s="116">
        <v>29712.8</v>
      </c>
      <c r="G1048" s="116">
        <v>16003.7</v>
      </c>
      <c r="H1048" s="116">
        <v>794</v>
      </c>
      <c r="I1048" s="116">
        <v>0</v>
      </c>
      <c r="J1048" s="116">
        <v>0</v>
      </c>
      <c r="K1048" s="116">
        <v>0</v>
      </c>
      <c r="L1048" s="116">
        <v>0</v>
      </c>
      <c r="M1048" s="116">
        <v>0</v>
      </c>
      <c r="N1048" s="116">
        <v>0</v>
      </c>
      <c r="O1048" s="116">
        <f t="shared" si="16"/>
        <v>29712.8</v>
      </c>
    </row>
    <row r="1049" spans="2:15" ht="51">
      <c r="B1049" s="114" t="s">
        <v>2856</v>
      </c>
      <c r="C1049" s="114" t="s">
        <v>2854</v>
      </c>
      <c r="D1049" s="115" t="s">
        <v>2857</v>
      </c>
      <c r="E1049" s="116">
        <v>88</v>
      </c>
      <c r="F1049" s="116">
        <v>88</v>
      </c>
      <c r="G1049" s="116">
        <v>0</v>
      </c>
      <c r="H1049" s="116">
        <v>0</v>
      </c>
      <c r="I1049" s="116">
        <v>0</v>
      </c>
      <c r="J1049" s="116">
        <v>0</v>
      </c>
      <c r="K1049" s="116">
        <v>0</v>
      </c>
      <c r="L1049" s="116">
        <v>0</v>
      </c>
      <c r="M1049" s="116">
        <v>0</v>
      </c>
      <c r="N1049" s="116">
        <v>0</v>
      </c>
      <c r="O1049" s="116">
        <f t="shared" si="16"/>
        <v>88</v>
      </c>
    </row>
    <row r="1050" spans="2:15" ht="38.25">
      <c r="B1050" s="114" t="s">
        <v>2858</v>
      </c>
      <c r="C1050" s="114" t="s">
        <v>2854</v>
      </c>
      <c r="D1050" s="115" t="s">
        <v>2859</v>
      </c>
      <c r="E1050" s="116">
        <v>126854</v>
      </c>
      <c r="F1050" s="116">
        <v>126854</v>
      </c>
      <c r="G1050" s="116">
        <v>0</v>
      </c>
      <c r="H1050" s="116">
        <v>0</v>
      </c>
      <c r="I1050" s="116">
        <v>0</v>
      </c>
      <c r="J1050" s="116">
        <v>0</v>
      </c>
      <c r="K1050" s="116">
        <v>0</v>
      </c>
      <c r="L1050" s="116">
        <v>0</v>
      </c>
      <c r="M1050" s="116">
        <v>0</v>
      </c>
      <c r="N1050" s="116">
        <v>0</v>
      </c>
      <c r="O1050" s="116">
        <f t="shared" si="16"/>
        <v>126854</v>
      </c>
    </row>
    <row r="1051" spans="2:15" ht="25.5">
      <c r="B1051" s="106" t="s">
        <v>2860</v>
      </c>
      <c r="C1051" s="109"/>
      <c r="D1051" s="110" t="s">
        <v>2861</v>
      </c>
      <c r="E1051" s="111">
        <v>14400</v>
      </c>
      <c r="F1051" s="111">
        <v>14400</v>
      </c>
      <c r="G1051" s="111">
        <v>0</v>
      </c>
      <c r="H1051" s="111">
        <v>0</v>
      </c>
      <c r="I1051" s="111">
        <v>0</v>
      </c>
      <c r="J1051" s="111">
        <v>0</v>
      </c>
      <c r="K1051" s="111">
        <v>0</v>
      </c>
      <c r="L1051" s="111">
        <v>0</v>
      </c>
      <c r="M1051" s="111">
        <v>0</v>
      </c>
      <c r="N1051" s="111">
        <v>0</v>
      </c>
      <c r="O1051" s="111">
        <f t="shared" si="16"/>
        <v>14400</v>
      </c>
    </row>
    <row r="1052" spans="2:15" ht="27">
      <c r="B1052" s="109" t="s">
        <v>2862</v>
      </c>
      <c r="C1052" s="109"/>
      <c r="D1052" s="112" t="s">
        <v>2863</v>
      </c>
      <c r="E1052" s="113">
        <v>14400</v>
      </c>
      <c r="F1052" s="113">
        <v>14400</v>
      </c>
      <c r="G1052" s="113">
        <v>0</v>
      </c>
      <c r="H1052" s="113">
        <v>0</v>
      </c>
      <c r="I1052" s="113">
        <v>0</v>
      </c>
      <c r="J1052" s="113">
        <v>0</v>
      </c>
      <c r="K1052" s="113">
        <v>0</v>
      </c>
      <c r="L1052" s="113">
        <v>0</v>
      </c>
      <c r="M1052" s="113">
        <v>0</v>
      </c>
      <c r="N1052" s="113">
        <v>0</v>
      </c>
      <c r="O1052" s="113">
        <f t="shared" si="16"/>
        <v>14400</v>
      </c>
    </row>
    <row r="1053" spans="2:15" ht="76.5">
      <c r="B1053" s="114" t="s">
        <v>2864</v>
      </c>
      <c r="C1053" s="114" t="s">
        <v>133</v>
      </c>
      <c r="D1053" s="115" t="s">
        <v>2865</v>
      </c>
      <c r="E1053" s="116">
        <v>14400</v>
      </c>
      <c r="F1053" s="116">
        <v>14400</v>
      </c>
      <c r="G1053" s="116">
        <v>0</v>
      </c>
      <c r="H1053" s="116">
        <v>0</v>
      </c>
      <c r="I1053" s="116">
        <v>0</v>
      </c>
      <c r="J1053" s="116">
        <v>0</v>
      </c>
      <c r="K1053" s="116">
        <v>0</v>
      </c>
      <c r="L1053" s="116">
        <v>0</v>
      </c>
      <c r="M1053" s="116">
        <v>0</v>
      </c>
      <c r="N1053" s="116">
        <v>0</v>
      </c>
      <c r="O1053" s="116">
        <f t="shared" si="16"/>
        <v>14400</v>
      </c>
    </row>
    <row r="1054" spans="2:15" ht="25.5">
      <c r="B1054" s="106" t="s">
        <v>2866</v>
      </c>
      <c r="C1054" s="109"/>
      <c r="D1054" s="110" t="s">
        <v>2867</v>
      </c>
      <c r="E1054" s="111">
        <v>35790.2</v>
      </c>
      <c r="F1054" s="111">
        <v>34398.5</v>
      </c>
      <c r="G1054" s="111">
        <v>21341</v>
      </c>
      <c r="H1054" s="111">
        <v>2014.9</v>
      </c>
      <c r="I1054" s="111">
        <v>1391.7</v>
      </c>
      <c r="J1054" s="111">
        <v>229.9</v>
      </c>
      <c r="K1054" s="111">
        <v>227.9</v>
      </c>
      <c r="L1054" s="111">
        <v>0</v>
      </c>
      <c r="M1054" s="111">
        <v>169.4</v>
      </c>
      <c r="N1054" s="111">
        <v>2</v>
      </c>
      <c r="O1054" s="111">
        <f t="shared" si="16"/>
        <v>36020.1</v>
      </c>
    </row>
    <row r="1055" spans="2:15" ht="27">
      <c r="B1055" s="109" t="s">
        <v>2868</v>
      </c>
      <c r="C1055" s="109"/>
      <c r="D1055" s="112" t="s">
        <v>2869</v>
      </c>
      <c r="E1055" s="113">
        <v>35790.2</v>
      </c>
      <c r="F1055" s="113">
        <v>34398.5</v>
      </c>
      <c r="G1055" s="113">
        <v>21341</v>
      </c>
      <c r="H1055" s="113">
        <v>2014.9</v>
      </c>
      <c r="I1055" s="113">
        <v>1391.7</v>
      </c>
      <c r="J1055" s="113">
        <v>229.9</v>
      </c>
      <c r="K1055" s="113">
        <v>227.9</v>
      </c>
      <c r="L1055" s="113">
        <v>0</v>
      </c>
      <c r="M1055" s="113">
        <v>169.4</v>
      </c>
      <c r="N1055" s="113">
        <v>2</v>
      </c>
      <c r="O1055" s="113">
        <f t="shared" si="16"/>
        <v>36020.1</v>
      </c>
    </row>
    <row r="1056" spans="2:15" ht="25.5">
      <c r="B1056" s="114" t="s">
        <v>2870</v>
      </c>
      <c r="C1056" s="114" t="s">
        <v>1941</v>
      </c>
      <c r="D1056" s="115" t="s">
        <v>2871</v>
      </c>
      <c r="E1056" s="116">
        <v>35790.2</v>
      </c>
      <c r="F1056" s="116">
        <v>34398.5</v>
      </c>
      <c r="G1056" s="116">
        <v>21341</v>
      </c>
      <c r="H1056" s="116">
        <v>2014.9</v>
      </c>
      <c r="I1056" s="116">
        <v>1391.7</v>
      </c>
      <c r="J1056" s="116">
        <v>229.9</v>
      </c>
      <c r="K1056" s="116">
        <v>227.9</v>
      </c>
      <c r="L1056" s="116">
        <v>0</v>
      </c>
      <c r="M1056" s="116">
        <v>169.4</v>
      </c>
      <c r="N1056" s="116">
        <v>2</v>
      </c>
      <c r="O1056" s="116">
        <f t="shared" si="16"/>
        <v>36020.1</v>
      </c>
    </row>
    <row r="1057" spans="2:15" ht="25.5">
      <c r="B1057" s="106" t="s">
        <v>2872</v>
      </c>
      <c r="C1057" s="109"/>
      <c r="D1057" s="110" t="s">
        <v>2873</v>
      </c>
      <c r="E1057" s="111">
        <v>80307.3</v>
      </c>
      <c r="F1057" s="111">
        <v>77933</v>
      </c>
      <c r="G1057" s="111">
        <v>48876.4</v>
      </c>
      <c r="H1057" s="111">
        <v>2693.1</v>
      </c>
      <c r="I1057" s="111">
        <v>2374.3</v>
      </c>
      <c r="J1057" s="111">
        <v>2141.4</v>
      </c>
      <c r="K1057" s="111">
        <v>1941.4</v>
      </c>
      <c r="L1057" s="111">
        <v>835.5</v>
      </c>
      <c r="M1057" s="111">
        <v>177.1</v>
      </c>
      <c r="N1057" s="111">
        <v>200</v>
      </c>
      <c r="O1057" s="111">
        <f t="shared" si="16"/>
        <v>82448.7</v>
      </c>
    </row>
    <row r="1058" spans="2:15" ht="27">
      <c r="B1058" s="109" t="s">
        <v>2874</v>
      </c>
      <c r="C1058" s="109"/>
      <c r="D1058" s="112" t="s">
        <v>2875</v>
      </c>
      <c r="E1058" s="113">
        <v>80307.3</v>
      </c>
      <c r="F1058" s="113">
        <v>77933</v>
      </c>
      <c r="G1058" s="113">
        <v>48876.4</v>
      </c>
      <c r="H1058" s="113">
        <v>2693.1</v>
      </c>
      <c r="I1058" s="113">
        <v>2374.3</v>
      </c>
      <c r="J1058" s="113">
        <v>2141.4</v>
      </c>
      <c r="K1058" s="113">
        <v>1941.4</v>
      </c>
      <c r="L1058" s="113">
        <v>835.5</v>
      </c>
      <c r="M1058" s="113">
        <v>177.1</v>
      </c>
      <c r="N1058" s="113">
        <v>200</v>
      </c>
      <c r="O1058" s="113">
        <f t="shared" si="16"/>
        <v>82448.7</v>
      </c>
    </row>
    <row r="1059" spans="2:15" ht="25.5">
      <c r="B1059" s="114" t="s">
        <v>2876</v>
      </c>
      <c r="C1059" s="114" t="s">
        <v>1941</v>
      </c>
      <c r="D1059" s="115" t="s">
        <v>2877</v>
      </c>
      <c r="E1059" s="116">
        <v>80307.3</v>
      </c>
      <c r="F1059" s="116">
        <v>77933</v>
      </c>
      <c r="G1059" s="116">
        <v>48876.4</v>
      </c>
      <c r="H1059" s="116">
        <v>2693.1</v>
      </c>
      <c r="I1059" s="116">
        <v>2374.3</v>
      </c>
      <c r="J1059" s="116">
        <v>2141.4</v>
      </c>
      <c r="K1059" s="116">
        <v>1941.4</v>
      </c>
      <c r="L1059" s="116">
        <v>835.5</v>
      </c>
      <c r="M1059" s="116">
        <v>177.1</v>
      </c>
      <c r="N1059" s="116">
        <v>200</v>
      </c>
      <c r="O1059" s="116">
        <f t="shared" si="16"/>
        <v>82448.7</v>
      </c>
    </row>
    <row r="1060" spans="2:15" ht="25.5">
      <c r="B1060" s="106" t="s">
        <v>2878</v>
      </c>
      <c r="C1060" s="109"/>
      <c r="D1060" s="110" t="s">
        <v>2879</v>
      </c>
      <c r="E1060" s="111">
        <v>51652</v>
      </c>
      <c r="F1060" s="111">
        <v>50229.9</v>
      </c>
      <c r="G1060" s="111">
        <v>29966.3</v>
      </c>
      <c r="H1060" s="111">
        <v>3825.6</v>
      </c>
      <c r="I1060" s="111">
        <v>1422.1</v>
      </c>
      <c r="J1060" s="111">
        <v>1612.7</v>
      </c>
      <c r="K1060" s="111">
        <v>1418.7</v>
      </c>
      <c r="L1060" s="111">
        <v>533.7</v>
      </c>
      <c r="M1060" s="111">
        <v>181.2</v>
      </c>
      <c r="N1060" s="111">
        <v>194</v>
      </c>
      <c r="O1060" s="111">
        <f t="shared" si="16"/>
        <v>53264.7</v>
      </c>
    </row>
    <row r="1061" spans="2:15" ht="27">
      <c r="B1061" s="109" t="s">
        <v>2880</v>
      </c>
      <c r="C1061" s="109"/>
      <c r="D1061" s="112" t="s">
        <v>2881</v>
      </c>
      <c r="E1061" s="113">
        <v>51652</v>
      </c>
      <c r="F1061" s="113">
        <v>50229.9</v>
      </c>
      <c r="G1061" s="113">
        <v>29966.3</v>
      </c>
      <c r="H1061" s="113">
        <v>3825.6</v>
      </c>
      <c r="I1061" s="113">
        <v>1422.1</v>
      </c>
      <c r="J1061" s="113">
        <v>1612.7</v>
      </c>
      <c r="K1061" s="113">
        <v>1418.7</v>
      </c>
      <c r="L1061" s="113">
        <v>533.7</v>
      </c>
      <c r="M1061" s="113">
        <v>181.2</v>
      </c>
      <c r="N1061" s="113">
        <v>194</v>
      </c>
      <c r="O1061" s="113">
        <f t="shared" si="16"/>
        <v>53264.7</v>
      </c>
    </row>
    <row r="1062" spans="2:15" ht="25.5">
      <c r="B1062" s="114" t="s">
        <v>2882</v>
      </c>
      <c r="C1062" s="114" t="s">
        <v>1941</v>
      </c>
      <c r="D1062" s="115" t="s">
        <v>2883</v>
      </c>
      <c r="E1062" s="116">
        <v>51652</v>
      </c>
      <c r="F1062" s="116">
        <v>50229.9</v>
      </c>
      <c r="G1062" s="116">
        <v>29966.3</v>
      </c>
      <c r="H1062" s="116">
        <v>3825.6</v>
      </c>
      <c r="I1062" s="116">
        <v>1422.1</v>
      </c>
      <c r="J1062" s="116">
        <v>1612.7</v>
      </c>
      <c r="K1062" s="116">
        <v>1418.7</v>
      </c>
      <c r="L1062" s="116">
        <v>533.7</v>
      </c>
      <c r="M1062" s="116">
        <v>181.2</v>
      </c>
      <c r="N1062" s="116">
        <v>194</v>
      </c>
      <c r="O1062" s="116">
        <f t="shared" si="16"/>
        <v>53264.7</v>
      </c>
    </row>
    <row r="1063" spans="2:15" ht="25.5">
      <c r="B1063" s="106" t="s">
        <v>2884</v>
      </c>
      <c r="C1063" s="109"/>
      <c r="D1063" s="110" t="s">
        <v>2885</v>
      </c>
      <c r="E1063" s="111">
        <v>72524.5</v>
      </c>
      <c r="F1063" s="111">
        <v>71205.4</v>
      </c>
      <c r="G1063" s="111">
        <v>44061.2</v>
      </c>
      <c r="H1063" s="111">
        <v>2826.7</v>
      </c>
      <c r="I1063" s="111">
        <v>1319.1</v>
      </c>
      <c r="J1063" s="111">
        <v>3158.2</v>
      </c>
      <c r="K1063" s="111">
        <v>3010.2</v>
      </c>
      <c r="L1063" s="111">
        <v>955</v>
      </c>
      <c r="M1063" s="111">
        <v>395</v>
      </c>
      <c r="N1063" s="111">
        <v>148</v>
      </c>
      <c r="O1063" s="111">
        <f t="shared" si="16"/>
        <v>75682.7</v>
      </c>
    </row>
    <row r="1064" spans="2:15" ht="27">
      <c r="B1064" s="109" t="s">
        <v>3203</v>
      </c>
      <c r="C1064" s="109"/>
      <c r="D1064" s="112" t="s">
        <v>3204</v>
      </c>
      <c r="E1064" s="113">
        <v>72524.5</v>
      </c>
      <c r="F1064" s="113">
        <v>71205.4</v>
      </c>
      <c r="G1064" s="113">
        <v>44061.2</v>
      </c>
      <c r="H1064" s="113">
        <v>2826.7</v>
      </c>
      <c r="I1064" s="113">
        <v>1319.1</v>
      </c>
      <c r="J1064" s="113">
        <v>3158.2</v>
      </c>
      <c r="K1064" s="113">
        <v>3010.2</v>
      </c>
      <c r="L1064" s="113">
        <v>955</v>
      </c>
      <c r="M1064" s="113">
        <v>395</v>
      </c>
      <c r="N1064" s="113">
        <v>148</v>
      </c>
      <c r="O1064" s="113">
        <f t="shared" si="16"/>
        <v>75682.7</v>
      </c>
    </row>
    <row r="1065" spans="2:15" ht="25.5">
      <c r="B1065" s="114" t="s">
        <v>3205</v>
      </c>
      <c r="C1065" s="114" t="s">
        <v>1941</v>
      </c>
      <c r="D1065" s="115" t="s">
        <v>3206</v>
      </c>
      <c r="E1065" s="116">
        <v>72524.5</v>
      </c>
      <c r="F1065" s="116">
        <v>71205.4</v>
      </c>
      <c r="G1065" s="116">
        <v>44061.2</v>
      </c>
      <c r="H1065" s="116">
        <v>2826.7</v>
      </c>
      <c r="I1065" s="116">
        <v>1319.1</v>
      </c>
      <c r="J1065" s="116">
        <v>3158.2</v>
      </c>
      <c r="K1065" s="116">
        <v>3010.2</v>
      </c>
      <c r="L1065" s="116">
        <v>955</v>
      </c>
      <c r="M1065" s="116">
        <v>395</v>
      </c>
      <c r="N1065" s="116">
        <v>148</v>
      </c>
      <c r="O1065" s="116">
        <f t="shared" si="16"/>
        <v>75682.7</v>
      </c>
    </row>
    <row r="1066" spans="2:15" ht="25.5">
      <c r="B1066" s="106" t="s">
        <v>3207</v>
      </c>
      <c r="C1066" s="109"/>
      <c r="D1066" s="110" t="s">
        <v>3208</v>
      </c>
      <c r="E1066" s="111">
        <v>65368.9</v>
      </c>
      <c r="F1066" s="111">
        <v>64088.2</v>
      </c>
      <c r="G1066" s="111">
        <v>38674.6</v>
      </c>
      <c r="H1066" s="111">
        <v>3466.2</v>
      </c>
      <c r="I1066" s="111">
        <v>1280.7</v>
      </c>
      <c r="J1066" s="111">
        <v>3146.6</v>
      </c>
      <c r="K1066" s="111">
        <v>2794.2</v>
      </c>
      <c r="L1066" s="111">
        <v>836.7</v>
      </c>
      <c r="M1066" s="111">
        <v>104.1</v>
      </c>
      <c r="N1066" s="111">
        <v>352.4</v>
      </c>
      <c r="O1066" s="111">
        <f t="shared" si="16"/>
        <v>68515.5</v>
      </c>
    </row>
    <row r="1067" spans="2:15" ht="27">
      <c r="B1067" s="109" t="s">
        <v>3209</v>
      </c>
      <c r="C1067" s="109"/>
      <c r="D1067" s="112" t="s">
        <v>3210</v>
      </c>
      <c r="E1067" s="113">
        <v>65368.9</v>
      </c>
      <c r="F1067" s="113">
        <v>64088.2</v>
      </c>
      <c r="G1067" s="113">
        <v>38674.6</v>
      </c>
      <c r="H1067" s="113">
        <v>3466.2</v>
      </c>
      <c r="I1067" s="113">
        <v>1280.7</v>
      </c>
      <c r="J1067" s="113">
        <v>3146.6</v>
      </c>
      <c r="K1067" s="113">
        <v>2794.2</v>
      </c>
      <c r="L1067" s="113">
        <v>836.7</v>
      </c>
      <c r="M1067" s="113">
        <v>104.1</v>
      </c>
      <c r="N1067" s="113">
        <v>352.4</v>
      </c>
      <c r="O1067" s="113">
        <f t="shared" si="16"/>
        <v>68515.5</v>
      </c>
    </row>
    <row r="1068" spans="2:15" ht="25.5">
      <c r="B1068" s="114" t="s">
        <v>3211</v>
      </c>
      <c r="C1068" s="114" t="s">
        <v>1941</v>
      </c>
      <c r="D1068" s="115" t="s">
        <v>3212</v>
      </c>
      <c r="E1068" s="116">
        <v>65368.9</v>
      </c>
      <c r="F1068" s="116">
        <v>64088.2</v>
      </c>
      <c r="G1068" s="116">
        <v>38674.6</v>
      </c>
      <c r="H1068" s="116">
        <v>3466.2</v>
      </c>
      <c r="I1068" s="116">
        <v>1280.7</v>
      </c>
      <c r="J1068" s="116">
        <v>3146.6</v>
      </c>
      <c r="K1068" s="116">
        <v>2794.2</v>
      </c>
      <c r="L1068" s="116">
        <v>836.7</v>
      </c>
      <c r="M1068" s="116">
        <v>104.1</v>
      </c>
      <c r="N1068" s="116">
        <v>352.4</v>
      </c>
      <c r="O1068" s="116">
        <f t="shared" si="16"/>
        <v>68515.5</v>
      </c>
    </row>
    <row r="1069" spans="2:15" ht="25.5">
      <c r="B1069" s="106" t="s">
        <v>3213</v>
      </c>
      <c r="C1069" s="109"/>
      <c r="D1069" s="110" t="s">
        <v>3214</v>
      </c>
      <c r="E1069" s="111">
        <v>68709.7</v>
      </c>
      <c r="F1069" s="111">
        <v>67064.3</v>
      </c>
      <c r="G1069" s="111">
        <v>40828.7</v>
      </c>
      <c r="H1069" s="111">
        <v>4094.1</v>
      </c>
      <c r="I1069" s="111">
        <v>1645.4</v>
      </c>
      <c r="J1069" s="111">
        <v>816.3</v>
      </c>
      <c r="K1069" s="111">
        <v>631.3</v>
      </c>
      <c r="L1069" s="111">
        <v>32.6</v>
      </c>
      <c r="M1069" s="111">
        <v>96.4</v>
      </c>
      <c r="N1069" s="111">
        <v>185</v>
      </c>
      <c r="O1069" s="111">
        <f t="shared" si="16"/>
        <v>69526</v>
      </c>
    </row>
    <row r="1070" spans="2:15" ht="27">
      <c r="B1070" s="109" t="s">
        <v>3215</v>
      </c>
      <c r="C1070" s="109"/>
      <c r="D1070" s="112" t="s">
        <v>3216</v>
      </c>
      <c r="E1070" s="113">
        <v>68709.7</v>
      </c>
      <c r="F1070" s="113">
        <v>67064.3</v>
      </c>
      <c r="G1070" s="113">
        <v>40828.7</v>
      </c>
      <c r="H1070" s="113">
        <v>4094.1</v>
      </c>
      <c r="I1070" s="113">
        <v>1645.4</v>
      </c>
      <c r="J1070" s="113">
        <v>816.3</v>
      </c>
      <c r="K1070" s="113">
        <v>631.3</v>
      </c>
      <c r="L1070" s="113">
        <v>32.6</v>
      </c>
      <c r="M1070" s="113">
        <v>96.4</v>
      </c>
      <c r="N1070" s="113">
        <v>185</v>
      </c>
      <c r="O1070" s="113">
        <f t="shared" si="16"/>
        <v>69526</v>
      </c>
    </row>
    <row r="1071" spans="2:15" ht="25.5">
      <c r="B1071" s="114" t="s">
        <v>3217</v>
      </c>
      <c r="C1071" s="114" t="s">
        <v>1941</v>
      </c>
      <c r="D1071" s="115" t="s">
        <v>3218</v>
      </c>
      <c r="E1071" s="116">
        <v>68709.7</v>
      </c>
      <c r="F1071" s="116">
        <v>67064.3</v>
      </c>
      <c r="G1071" s="116">
        <v>40828.7</v>
      </c>
      <c r="H1071" s="116">
        <v>4094.1</v>
      </c>
      <c r="I1071" s="116">
        <v>1645.4</v>
      </c>
      <c r="J1071" s="116">
        <v>816.3</v>
      </c>
      <c r="K1071" s="116">
        <v>631.3</v>
      </c>
      <c r="L1071" s="116">
        <v>32.6</v>
      </c>
      <c r="M1071" s="116">
        <v>96.4</v>
      </c>
      <c r="N1071" s="116">
        <v>185</v>
      </c>
      <c r="O1071" s="116">
        <f t="shared" si="16"/>
        <v>69526</v>
      </c>
    </row>
    <row r="1072" spans="2:15" ht="25.5">
      <c r="B1072" s="106" t="s">
        <v>3219</v>
      </c>
      <c r="C1072" s="109"/>
      <c r="D1072" s="110" t="s">
        <v>3220</v>
      </c>
      <c r="E1072" s="111">
        <v>52267.6</v>
      </c>
      <c r="F1072" s="111">
        <v>50176.6</v>
      </c>
      <c r="G1072" s="111">
        <v>30448.3</v>
      </c>
      <c r="H1072" s="111">
        <v>3260.4</v>
      </c>
      <c r="I1072" s="111">
        <v>2091</v>
      </c>
      <c r="J1072" s="111">
        <v>1007.4</v>
      </c>
      <c r="K1072" s="111">
        <v>837.4</v>
      </c>
      <c r="L1072" s="111">
        <v>367</v>
      </c>
      <c r="M1072" s="111">
        <v>80</v>
      </c>
      <c r="N1072" s="111">
        <v>170</v>
      </c>
      <c r="O1072" s="111">
        <f t="shared" si="16"/>
        <v>53275</v>
      </c>
    </row>
    <row r="1073" spans="2:15" ht="27">
      <c r="B1073" s="109" t="s">
        <v>3221</v>
      </c>
      <c r="C1073" s="109"/>
      <c r="D1073" s="112" t="s">
        <v>3222</v>
      </c>
      <c r="E1073" s="113">
        <v>52267.6</v>
      </c>
      <c r="F1073" s="113">
        <v>50176.6</v>
      </c>
      <c r="G1073" s="113">
        <v>30448.3</v>
      </c>
      <c r="H1073" s="113">
        <v>3260.4</v>
      </c>
      <c r="I1073" s="113">
        <v>2091</v>
      </c>
      <c r="J1073" s="113">
        <v>1007.4</v>
      </c>
      <c r="K1073" s="113">
        <v>837.4</v>
      </c>
      <c r="L1073" s="113">
        <v>367</v>
      </c>
      <c r="M1073" s="113">
        <v>80</v>
      </c>
      <c r="N1073" s="113">
        <v>170</v>
      </c>
      <c r="O1073" s="113">
        <f t="shared" si="16"/>
        <v>53275</v>
      </c>
    </row>
    <row r="1074" spans="2:15" ht="25.5">
      <c r="B1074" s="114" t="s">
        <v>3223</v>
      </c>
      <c r="C1074" s="114" t="s">
        <v>1941</v>
      </c>
      <c r="D1074" s="115" t="s">
        <v>3224</v>
      </c>
      <c r="E1074" s="116">
        <v>52267.6</v>
      </c>
      <c r="F1074" s="116">
        <v>50176.6</v>
      </c>
      <c r="G1074" s="116">
        <v>30448.3</v>
      </c>
      <c r="H1074" s="116">
        <v>3260.4</v>
      </c>
      <c r="I1074" s="116">
        <v>2091</v>
      </c>
      <c r="J1074" s="116">
        <v>1007.4</v>
      </c>
      <c r="K1074" s="116">
        <v>837.4</v>
      </c>
      <c r="L1074" s="116">
        <v>367</v>
      </c>
      <c r="M1074" s="116">
        <v>80</v>
      </c>
      <c r="N1074" s="116">
        <v>170</v>
      </c>
      <c r="O1074" s="116">
        <f t="shared" si="16"/>
        <v>53275</v>
      </c>
    </row>
    <row r="1075" spans="2:15" ht="25.5">
      <c r="B1075" s="106" t="s">
        <v>3225</v>
      </c>
      <c r="C1075" s="109"/>
      <c r="D1075" s="110" t="s">
        <v>3226</v>
      </c>
      <c r="E1075" s="111">
        <v>60064.4</v>
      </c>
      <c r="F1075" s="111">
        <v>58732.7</v>
      </c>
      <c r="G1075" s="111">
        <v>35600</v>
      </c>
      <c r="H1075" s="111">
        <v>3794.5</v>
      </c>
      <c r="I1075" s="111">
        <v>1331.7</v>
      </c>
      <c r="J1075" s="111">
        <v>1988.9</v>
      </c>
      <c r="K1075" s="111">
        <v>1843.1</v>
      </c>
      <c r="L1075" s="111">
        <v>602.7</v>
      </c>
      <c r="M1075" s="111">
        <v>126.3</v>
      </c>
      <c r="N1075" s="111">
        <v>145.8</v>
      </c>
      <c r="O1075" s="111">
        <f t="shared" si="16"/>
        <v>62053.3</v>
      </c>
    </row>
    <row r="1076" spans="2:15" ht="27">
      <c r="B1076" s="109" t="s">
        <v>3227</v>
      </c>
      <c r="C1076" s="109"/>
      <c r="D1076" s="112" t="s">
        <v>3228</v>
      </c>
      <c r="E1076" s="113">
        <v>60064.4</v>
      </c>
      <c r="F1076" s="113">
        <v>58732.7</v>
      </c>
      <c r="G1076" s="113">
        <v>35600</v>
      </c>
      <c r="H1076" s="113">
        <v>3794.5</v>
      </c>
      <c r="I1076" s="113">
        <v>1331.7</v>
      </c>
      <c r="J1076" s="113">
        <v>1988.9</v>
      </c>
      <c r="K1076" s="113">
        <v>1843.1</v>
      </c>
      <c r="L1076" s="113">
        <v>602.7</v>
      </c>
      <c r="M1076" s="113">
        <v>126.3</v>
      </c>
      <c r="N1076" s="113">
        <v>145.8</v>
      </c>
      <c r="O1076" s="113">
        <f t="shared" si="16"/>
        <v>62053.3</v>
      </c>
    </row>
    <row r="1077" spans="2:15" ht="25.5">
      <c r="B1077" s="114" t="s">
        <v>3229</v>
      </c>
      <c r="C1077" s="114" t="s">
        <v>1941</v>
      </c>
      <c r="D1077" s="115" t="s">
        <v>3230</v>
      </c>
      <c r="E1077" s="116">
        <v>60064.4</v>
      </c>
      <c r="F1077" s="116">
        <v>58732.7</v>
      </c>
      <c r="G1077" s="116">
        <v>35600</v>
      </c>
      <c r="H1077" s="116">
        <v>3794.5</v>
      </c>
      <c r="I1077" s="116">
        <v>1331.7</v>
      </c>
      <c r="J1077" s="116">
        <v>1988.9</v>
      </c>
      <c r="K1077" s="116">
        <v>1843.1</v>
      </c>
      <c r="L1077" s="116">
        <v>602.7</v>
      </c>
      <c r="M1077" s="116">
        <v>126.3</v>
      </c>
      <c r="N1077" s="116">
        <v>145.8</v>
      </c>
      <c r="O1077" s="116">
        <f t="shared" si="16"/>
        <v>62053.3</v>
      </c>
    </row>
    <row r="1078" spans="2:15" ht="25.5">
      <c r="B1078" s="106" t="s">
        <v>3231</v>
      </c>
      <c r="C1078" s="109"/>
      <c r="D1078" s="110" t="s">
        <v>3232</v>
      </c>
      <c r="E1078" s="111">
        <v>54815.6</v>
      </c>
      <c r="F1078" s="111">
        <v>53091.1</v>
      </c>
      <c r="G1078" s="111">
        <v>32991.5</v>
      </c>
      <c r="H1078" s="111">
        <v>2377.4</v>
      </c>
      <c r="I1078" s="111">
        <v>1724.5</v>
      </c>
      <c r="J1078" s="111">
        <v>1841.7</v>
      </c>
      <c r="K1078" s="111">
        <v>1705.2</v>
      </c>
      <c r="L1078" s="111">
        <v>767.5</v>
      </c>
      <c r="M1078" s="111">
        <v>152</v>
      </c>
      <c r="N1078" s="111">
        <v>136.5</v>
      </c>
      <c r="O1078" s="111">
        <f t="shared" si="16"/>
        <v>56657.299999999996</v>
      </c>
    </row>
    <row r="1079" spans="2:15" ht="27">
      <c r="B1079" s="109" t="s">
        <v>3233</v>
      </c>
      <c r="C1079" s="109"/>
      <c r="D1079" s="112" t="s">
        <v>3234</v>
      </c>
      <c r="E1079" s="113">
        <v>54815.6</v>
      </c>
      <c r="F1079" s="113">
        <v>53091.1</v>
      </c>
      <c r="G1079" s="113">
        <v>32991.5</v>
      </c>
      <c r="H1079" s="113">
        <v>2377.4</v>
      </c>
      <c r="I1079" s="113">
        <v>1724.5</v>
      </c>
      <c r="J1079" s="113">
        <v>1841.7</v>
      </c>
      <c r="K1079" s="113">
        <v>1705.2</v>
      </c>
      <c r="L1079" s="113">
        <v>767.5</v>
      </c>
      <c r="M1079" s="113">
        <v>152</v>
      </c>
      <c r="N1079" s="113">
        <v>136.5</v>
      </c>
      <c r="O1079" s="113">
        <f t="shared" si="16"/>
        <v>56657.299999999996</v>
      </c>
    </row>
    <row r="1080" spans="2:15" ht="25.5">
      <c r="B1080" s="114" t="s">
        <v>3235</v>
      </c>
      <c r="C1080" s="114" t="s">
        <v>1941</v>
      </c>
      <c r="D1080" s="115" t="s">
        <v>3236</v>
      </c>
      <c r="E1080" s="116">
        <v>54815.6</v>
      </c>
      <c r="F1080" s="116">
        <v>53091.1</v>
      </c>
      <c r="G1080" s="116">
        <v>32991.5</v>
      </c>
      <c r="H1080" s="116">
        <v>2377.4</v>
      </c>
      <c r="I1080" s="116">
        <v>1724.5</v>
      </c>
      <c r="J1080" s="116">
        <v>1841.7</v>
      </c>
      <c r="K1080" s="116">
        <v>1705.2</v>
      </c>
      <c r="L1080" s="116">
        <v>767.5</v>
      </c>
      <c r="M1080" s="116">
        <v>152</v>
      </c>
      <c r="N1080" s="116">
        <v>136.5</v>
      </c>
      <c r="O1080" s="116">
        <f t="shared" si="16"/>
        <v>56657.299999999996</v>
      </c>
    </row>
    <row r="1081" spans="2:15" ht="25.5">
      <c r="B1081" s="106" t="s">
        <v>3237</v>
      </c>
      <c r="C1081" s="109"/>
      <c r="D1081" s="110" t="s">
        <v>3238</v>
      </c>
      <c r="E1081" s="111">
        <v>80177.6</v>
      </c>
      <c r="F1081" s="111">
        <v>78168.1</v>
      </c>
      <c r="G1081" s="111">
        <v>46530.2</v>
      </c>
      <c r="H1081" s="111">
        <v>6640.8</v>
      </c>
      <c r="I1081" s="111">
        <v>2009.5</v>
      </c>
      <c r="J1081" s="111">
        <v>2347.2</v>
      </c>
      <c r="K1081" s="111">
        <v>2155.2</v>
      </c>
      <c r="L1081" s="111">
        <v>881.1</v>
      </c>
      <c r="M1081" s="111">
        <v>193.4</v>
      </c>
      <c r="N1081" s="111">
        <v>192</v>
      </c>
      <c r="O1081" s="111">
        <f t="shared" si="16"/>
        <v>82524.8</v>
      </c>
    </row>
    <row r="1082" spans="2:15" ht="27">
      <c r="B1082" s="109" t="s">
        <v>3239</v>
      </c>
      <c r="C1082" s="109"/>
      <c r="D1082" s="112" t="s">
        <v>3240</v>
      </c>
      <c r="E1082" s="113">
        <v>80177.6</v>
      </c>
      <c r="F1082" s="113">
        <v>78168.1</v>
      </c>
      <c r="G1082" s="113">
        <v>46530.2</v>
      </c>
      <c r="H1082" s="113">
        <v>6640.8</v>
      </c>
      <c r="I1082" s="113">
        <v>2009.5</v>
      </c>
      <c r="J1082" s="113">
        <v>2347.2</v>
      </c>
      <c r="K1082" s="113">
        <v>2155.2</v>
      </c>
      <c r="L1082" s="113">
        <v>881.1</v>
      </c>
      <c r="M1082" s="113">
        <v>193.4</v>
      </c>
      <c r="N1082" s="113">
        <v>192</v>
      </c>
      <c r="O1082" s="113">
        <f t="shared" si="16"/>
        <v>82524.8</v>
      </c>
    </row>
    <row r="1083" spans="2:15" ht="25.5">
      <c r="B1083" s="114" t="s">
        <v>3241</v>
      </c>
      <c r="C1083" s="114" t="s">
        <v>1941</v>
      </c>
      <c r="D1083" s="115" t="s">
        <v>3242</v>
      </c>
      <c r="E1083" s="116">
        <v>80177.6</v>
      </c>
      <c r="F1083" s="116">
        <v>78168.1</v>
      </c>
      <c r="G1083" s="116">
        <v>46530.2</v>
      </c>
      <c r="H1083" s="116">
        <v>6640.8</v>
      </c>
      <c r="I1083" s="116">
        <v>2009.5</v>
      </c>
      <c r="J1083" s="116">
        <v>2347.2</v>
      </c>
      <c r="K1083" s="116">
        <v>2155.2</v>
      </c>
      <c r="L1083" s="116">
        <v>881.1</v>
      </c>
      <c r="M1083" s="116">
        <v>193.4</v>
      </c>
      <c r="N1083" s="116">
        <v>192</v>
      </c>
      <c r="O1083" s="116">
        <f t="shared" si="16"/>
        <v>82524.8</v>
      </c>
    </row>
    <row r="1084" spans="2:15" ht="25.5">
      <c r="B1084" s="106" t="s">
        <v>3243</v>
      </c>
      <c r="C1084" s="109"/>
      <c r="D1084" s="110" t="s">
        <v>3244</v>
      </c>
      <c r="E1084" s="111">
        <v>58839.1</v>
      </c>
      <c r="F1084" s="111">
        <v>57617.3</v>
      </c>
      <c r="G1084" s="111">
        <v>34958.2</v>
      </c>
      <c r="H1084" s="111">
        <v>3592</v>
      </c>
      <c r="I1084" s="111">
        <v>1221.8</v>
      </c>
      <c r="J1084" s="111">
        <v>1391</v>
      </c>
      <c r="K1084" s="111">
        <v>1289.6</v>
      </c>
      <c r="L1084" s="111">
        <v>480</v>
      </c>
      <c r="M1084" s="111">
        <v>74.1</v>
      </c>
      <c r="N1084" s="111">
        <v>101.4</v>
      </c>
      <c r="O1084" s="111">
        <f t="shared" si="16"/>
        <v>60230.1</v>
      </c>
    </row>
    <row r="1085" spans="2:15" ht="27">
      <c r="B1085" s="109" t="s">
        <v>3245</v>
      </c>
      <c r="C1085" s="109"/>
      <c r="D1085" s="112" t="s">
        <v>3246</v>
      </c>
      <c r="E1085" s="113">
        <v>58839.1</v>
      </c>
      <c r="F1085" s="113">
        <v>57617.3</v>
      </c>
      <c r="G1085" s="113">
        <v>34958.2</v>
      </c>
      <c r="H1085" s="113">
        <v>3592</v>
      </c>
      <c r="I1085" s="113">
        <v>1221.8</v>
      </c>
      <c r="J1085" s="113">
        <v>1391</v>
      </c>
      <c r="K1085" s="113">
        <v>1289.6</v>
      </c>
      <c r="L1085" s="113">
        <v>480</v>
      </c>
      <c r="M1085" s="113">
        <v>74.1</v>
      </c>
      <c r="N1085" s="113">
        <v>101.4</v>
      </c>
      <c r="O1085" s="113">
        <f t="shared" si="16"/>
        <v>60230.1</v>
      </c>
    </row>
    <row r="1086" spans="2:15" ht="25.5">
      <c r="B1086" s="114" t="s">
        <v>3247</v>
      </c>
      <c r="C1086" s="114" t="s">
        <v>1941</v>
      </c>
      <c r="D1086" s="115" t="s">
        <v>3248</v>
      </c>
      <c r="E1086" s="116">
        <v>58839.1</v>
      </c>
      <c r="F1086" s="116">
        <v>57617.3</v>
      </c>
      <c r="G1086" s="116">
        <v>34958.2</v>
      </c>
      <c r="H1086" s="116">
        <v>3592</v>
      </c>
      <c r="I1086" s="116">
        <v>1221.8</v>
      </c>
      <c r="J1086" s="116">
        <v>1391</v>
      </c>
      <c r="K1086" s="116">
        <v>1289.6</v>
      </c>
      <c r="L1086" s="116">
        <v>480</v>
      </c>
      <c r="M1086" s="116">
        <v>74.1</v>
      </c>
      <c r="N1086" s="116">
        <v>101.4</v>
      </c>
      <c r="O1086" s="116">
        <f t="shared" si="16"/>
        <v>60230.1</v>
      </c>
    </row>
    <row r="1087" spans="2:15" ht="25.5">
      <c r="B1087" s="106" t="s">
        <v>3249</v>
      </c>
      <c r="C1087" s="109"/>
      <c r="D1087" s="110" t="s">
        <v>3250</v>
      </c>
      <c r="E1087" s="111">
        <v>59839.5</v>
      </c>
      <c r="F1087" s="111">
        <v>58626.1</v>
      </c>
      <c r="G1087" s="111">
        <v>35385.4</v>
      </c>
      <c r="H1087" s="111">
        <v>3426.5</v>
      </c>
      <c r="I1087" s="111">
        <v>1213.4</v>
      </c>
      <c r="J1087" s="111">
        <v>1532.7</v>
      </c>
      <c r="K1087" s="111">
        <v>1367.9</v>
      </c>
      <c r="L1087" s="111">
        <v>521</v>
      </c>
      <c r="M1087" s="111">
        <v>111.3</v>
      </c>
      <c r="N1087" s="111">
        <v>164.8</v>
      </c>
      <c r="O1087" s="111">
        <f t="shared" si="16"/>
        <v>61372.2</v>
      </c>
    </row>
    <row r="1088" spans="2:15" ht="27">
      <c r="B1088" s="109" t="s">
        <v>3251</v>
      </c>
      <c r="C1088" s="109"/>
      <c r="D1088" s="112" t="s">
        <v>3252</v>
      </c>
      <c r="E1088" s="113">
        <v>59839.5</v>
      </c>
      <c r="F1088" s="113">
        <v>58626.1</v>
      </c>
      <c r="G1088" s="113">
        <v>35385.4</v>
      </c>
      <c r="H1088" s="113">
        <v>3426.5</v>
      </c>
      <c r="I1088" s="113">
        <v>1213.4</v>
      </c>
      <c r="J1088" s="113">
        <v>1532.7</v>
      </c>
      <c r="K1088" s="113">
        <v>1367.9</v>
      </c>
      <c r="L1088" s="113">
        <v>521</v>
      </c>
      <c r="M1088" s="113">
        <v>111.3</v>
      </c>
      <c r="N1088" s="113">
        <v>164.8</v>
      </c>
      <c r="O1088" s="113">
        <f t="shared" si="16"/>
        <v>61372.2</v>
      </c>
    </row>
    <row r="1089" spans="2:15" ht="25.5">
      <c r="B1089" s="114" t="s">
        <v>3253</v>
      </c>
      <c r="C1089" s="114" t="s">
        <v>1941</v>
      </c>
      <c r="D1089" s="115" t="s">
        <v>3254</v>
      </c>
      <c r="E1089" s="116">
        <v>59839.5</v>
      </c>
      <c r="F1089" s="116">
        <v>58626.1</v>
      </c>
      <c r="G1089" s="116">
        <v>35385.4</v>
      </c>
      <c r="H1089" s="116">
        <v>3426.5</v>
      </c>
      <c r="I1089" s="116">
        <v>1213.4</v>
      </c>
      <c r="J1089" s="116">
        <v>1532.7</v>
      </c>
      <c r="K1089" s="116">
        <v>1367.9</v>
      </c>
      <c r="L1089" s="116">
        <v>521</v>
      </c>
      <c r="M1089" s="116">
        <v>111.3</v>
      </c>
      <c r="N1089" s="116">
        <v>164.8</v>
      </c>
      <c r="O1089" s="116">
        <f t="shared" si="16"/>
        <v>61372.2</v>
      </c>
    </row>
    <row r="1090" spans="2:15" ht="25.5">
      <c r="B1090" s="106" t="s">
        <v>3255</v>
      </c>
      <c r="C1090" s="109"/>
      <c r="D1090" s="110" t="s">
        <v>3256</v>
      </c>
      <c r="E1090" s="111">
        <v>68663.2</v>
      </c>
      <c r="F1090" s="111">
        <v>66563.4</v>
      </c>
      <c r="G1090" s="111">
        <v>41758.8</v>
      </c>
      <c r="H1090" s="111">
        <v>1942.3</v>
      </c>
      <c r="I1090" s="111">
        <v>2099.8</v>
      </c>
      <c r="J1090" s="111">
        <v>2294.5</v>
      </c>
      <c r="K1090" s="111">
        <v>2069.5</v>
      </c>
      <c r="L1090" s="111">
        <v>894.2</v>
      </c>
      <c r="M1090" s="111">
        <v>102.8</v>
      </c>
      <c r="N1090" s="111">
        <v>225</v>
      </c>
      <c r="O1090" s="111">
        <f t="shared" si="16"/>
        <v>70957.7</v>
      </c>
    </row>
    <row r="1091" spans="2:15" ht="27">
      <c r="B1091" s="109" t="s">
        <v>3257</v>
      </c>
      <c r="C1091" s="109"/>
      <c r="D1091" s="112" t="s">
        <v>3258</v>
      </c>
      <c r="E1091" s="113">
        <v>68663.2</v>
      </c>
      <c r="F1091" s="113">
        <v>66563.4</v>
      </c>
      <c r="G1091" s="113">
        <v>41758.8</v>
      </c>
      <c r="H1091" s="113">
        <v>1942.3</v>
      </c>
      <c r="I1091" s="113">
        <v>2099.8</v>
      </c>
      <c r="J1091" s="113">
        <v>2294.5</v>
      </c>
      <c r="K1091" s="113">
        <v>2069.5</v>
      </c>
      <c r="L1091" s="113">
        <v>894.2</v>
      </c>
      <c r="M1091" s="113">
        <v>102.8</v>
      </c>
      <c r="N1091" s="113">
        <v>225</v>
      </c>
      <c r="O1091" s="113">
        <f t="shared" si="16"/>
        <v>70957.7</v>
      </c>
    </row>
    <row r="1092" spans="2:15" ht="25.5">
      <c r="B1092" s="114" t="s">
        <v>3259</v>
      </c>
      <c r="C1092" s="114" t="s">
        <v>1941</v>
      </c>
      <c r="D1092" s="115" t="s">
        <v>3260</v>
      </c>
      <c r="E1092" s="116">
        <v>68663.2</v>
      </c>
      <c r="F1092" s="116">
        <v>66563.4</v>
      </c>
      <c r="G1092" s="116">
        <v>41758.8</v>
      </c>
      <c r="H1092" s="116">
        <v>1942.3</v>
      </c>
      <c r="I1092" s="116">
        <v>2099.8</v>
      </c>
      <c r="J1092" s="116">
        <v>2294.5</v>
      </c>
      <c r="K1092" s="116">
        <v>2069.5</v>
      </c>
      <c r="L1092" s="116">
        <v>894.2</v>
      </c>
      <c r="M1092" s="116">
        <v>102.8</v>
      </c>
      <c r="N1092" s="116">
        <v>225</v>
      </c>
      <c r="O1092" s="116">
        <f t="shared" si="16"/>
        <v>70957.7</v>
      </c>
    </row>
    <row r="1093" spans="2:15" ht="25.5">
      <c r="B1093" s="106" t="s">
        <v>3261</v>
      </c>
      <c r="C1093" s="109"/>
      <c r="D1093" s="110" t="s">
        <v>3262</v>
      </c>
      <c r="E1093" s="111">
        <v>55259.8</v>
      </c>
      <c r="F1093" s="111">
        <v>52939.2</v>
      </c>
      <c r="G1093" s="111">
        <v>32680.1</v>
      </c>
      <c r="H1093" s="111">
        <v>2339.3</v>
      </c>
      <c r="I1093" s="111">
        <v>2320.6</v>
      </c>
      <c r="J1093" s="111">
        <v>1888.8</v>
      </c>
      <c r="K1093" s="111">
        <v>1670.3</v>
      </c>
      <c r="L1093" s="111">
        <v>757.7</v>
      </c>
      <c r="M1093" s="111">
        <v>60.4</v>
      </c>
      <c r="N1093" s="111">
        <v>218.5</v>
      </c>
      <c r="O1093" s="111">
        <f t="shared" si="16"/>
        <v>57148.600000000006</v>
      </c>
    </row>
    <row r="1094" spans="2:15" ht="27">
      <c r="B1094" s="109" t="s">
        <v>3263</v>
      </c>
      <c r="C1094" s="109"/>
      <c r="D1094" s="112" t="s">
        <v>3264</v>
      </c>
      <c r="E1094" s="113">
        <v>55259.8</v>
      </c>
      <c r="F1094" s="113">
        <v>52939.2</v>
      </c>
      <c r="G1094" s="113">
        <v>32680.1</v>
      </c>
      <c r="H1094" s="113">
        <v>2339.3</v>
      </c>
      <c r="I1094" s="113">
        <v>2320.6</v>
      </c>
      <c r="J1094" s="113">
        <v>1888.8</v>
      </c>
      <c r="K1094" s="113">
        <v>1670.3</v>
      </c>
      <c r="L1094" s="113">
        <v>757.7</v>
      </c>
      <c r="M1094" s="113">
        <v>60.4</v>
      </c>
      <c r="N1094" s="113">
        <v>218.5</v>
      </c>
      <c r="O1094" s="113">
        <f t="shared" si="16"/>
        <v>57148.600000000006</v>
      </c>
    </row>
    <row r="1095" spans="2:15" ht="25.5">
      <c r="B1095" s="114" t="s">
        <v>3265</v>
      </c>
      <c r="C1095" s="114" t="s">
        <v>1941</v>
      </c>
      <c r="D1095" s="115" t="s">
        <v>3266</v>
      </c>
      <c r="E1095" s="116">
        <v>55259.8</v>
      </c>
      <c r="F1095" s="116">
        <v>52939.2</v>
      </c>
      <c r="G1095" s="116">
        <v>32680.1</v>
      </c>
      <c r="H1095" s="116">
        <v>2339.3</v>
      </c>
      <c r="I1095" s="116">
        <v>2320.6</v>
      </c>
      <c r="J1095" s="116">
        <v>1888.8</v>
      </c>
      <c r="K1095" s="116">
        <v>1670.3</v>
      </c>
      <c r="L1095" s="116">
        <v>757.7</v>
      </c>
      <c r="M1095" s="116">
        <v>60.4</v>
      </c>
      <c r="N1095" s="116">
        <v>218.5</v>
      </c>
      <c r="O1095" s="116">
        <f aca="true" t="shared" si="17" ref="O1095:O1137">J1095+E1095</f>
        <v>57148.600000000006</v>
      </c>
    </row>
    <row r="1096" spans="2:15" ht="25.5">
      <c r="B1096" s="106" t="s">
        <v>3267</v>
      </c>
      <c r="C1096" s="109"/>
      <c r="D1096" s="110" t="s">
        <v>3268</v>
      </c>
      <c r="E1096" s="111">
        <v>78507.2</v>
      </c>
      <c r="F1096" s="111">
        <v>76801.5</v>
      </c>
      <c r="G1096" s="111">
        <v>47198.2</v>
      </c>
      <c r="H1096" s="111">
        <v>4499.9</v>
      </c>
      <c r="I1096" s="111">
        <v>1705.7</v>
      </c>
      <c r="J1096" s="111">
        <v>3662.6</v>
      </c>
      <c r="K1096" s="111">
        <v>3382.1</v>
      </c>
      <c r="L1096" s="111">
        <v>1564.6</v>
      </c>
      <c r="M1096" s="111">
        <v>182.2</v>
      </c>
      <c r="N1096" s="111">
        <v>280.5</v>
      </c>
      <c r="O1096" s="111">
        <f t="shared" si="17"/>
        <v>82169.8</v>
      </c>
    </row>
    <row r="1097" spans="2:15" ht="27">
      <c r="B1097" s="109" t="s">
        <v>3269</v>
      </c>
      <c r="C1097" s="109"/>
      <c r="D1097" s="112" t="s">
        <v>3270</v>
      </c>
      <c r="E1097" s="113">
        <v>78507.2</v>
      </c>
      <c r="F1097" s="113">
        <v>76801.5</v>
      </c>
      <c r="G1097" s="113">
        <v>47198.2</v>
      </c>
      <c r="H1097" s="113">
        <v>4499.9</v>
      </c>
      <c r="I1097" s="113">
        <v>1705.7</v>
      </c>
      <c r="J1097" s="113">
        <v>3662.6</v>
      </c>
      <c r="K1097" s="113">
        <v>3382.1</v>
      </c>
      <c r="L1097" s="113">
        <v>1564.6</v>
      </c>
      <c r="M1097" s="113">
        <v>182.2</v>
      </c>
      <c r="N1097" s="113">
        <v>280.5</v>
      </c>
      <c r="O1097" s="113">
        <f t="shared" si="17"/>
        <v>82169.8</v>
      </c>
    </row>
    <row r="1098" spans="2:15" ht="25.5">
      <c r="B1098" s="114" t="s">
        <v>3271</v>
      </c>
      <c r="C1098" s="114" t="s">
        <v>1941</v>
      </c>
      <c r="D1098" s="115" t="s">
        <v>3272</v>
      </c>
      <c r="E1098" s="116">
        <v>78507.2</v>
      </c>
      <c r="F1098" s="116">
        <v>76801.5</v>
      </c>
      <c r="G1098" s="116">
        <v>47198.2</v>
      </c>
      <c r="H1098" s="116">
        <v>4499.9</v>
      </c>
      <c r="I1098" s="116">
        <v>1705.7</v>
      </c>
      <c r="J1098" s="116">
        <v>3662.6</v>
      </c>
      <c r="K1098" s="116">
        <v>3382.1</v>
      </c>
      <c r="L1098" s="116">
        <v>1564.6</v>
      </c>
      <c r="M1098" s="116">
        <v>182.2</v>
      </c>
      <c r="N1098" s="116">
        <v>280.5</v>
      </c>
      <c r="O1098" s="116">
        <f t="shared" si="17"/>
        <v>82169.8</v>
      </c>
    </row>
    <row r="1099" spans="2:15" ht="25.5">
      <c r="B1099" s="106" t="s">
        <v>3273</v>
      </c>
      <c r="C1099" s="109"/>
      <c r="D1099" s="110" t="s">
        <v>3274</v>
      </c>
      <c r="E1099" s="111">
        <v>64679.9</v>
      </c>
      <c r="F1099" s="111">
        <v>63298.2</v>
      </c>
      <c r="G1099" s="111">
        <v>39311.9</v>
      </c>
      <c r="H1099" s="111">
        <v>2429.8</v>
      </c>
      <c r="I1099" s="111">
        <v>1381.7</v>
      </c>
      <c r="J1099" s="111">
        <v>2049.5</v>
      </c>
      <c r="K1099" s="111">
        <v>1755.5</v>
      </c>
      <c r="L1099" s="111">
        <v>547.9</v>
      </c>
      <c r="M1099" s="111">
        <v>159.2</v>
      </c>
      <c r="N1099" s="111">
        <v>294</v>
      </c>
      <c r="O1099" s="111">
        <f t="shared" si="17"/>
        <v>66729.4</v>
      </c>
    </row>
    <row r="1100" spans="2:15" ht="27">
      <c r="B1100" s="109" t="s">
        <v>3275</v>
      </c>
      <c r="C1100" s="109"/>
      <c r="D1100" s="112" t="s">
        <v>3276</v>
      </c>
      <c r="E1100" s="113">
        <v>64679.9</v>
      </c>
      <c r="F1100" s="113">
        <v>63298.2</v>
      </c>
      <c r="G1100" s="113">
        <v>39311.9</v>
      </c>
      <c r="H1100" s="113">
        <v>2429.8</v>
      </c>
      <c r="I1100" s="113">
        <v>1381.7</v>
      </c>
      <c r="J1100" s="113">
        <v>2049.5</v>
      </c>
      <c r="K1100" s="113">
        <v>1755.5</v>
      </c>
      <c r="L1100" s="113">
        <v>547.9</v>
      </c>
      <c r="M1100" s="113">
        <v>159.2</v>
      </c>
      <c r="N1100" s="113">
        <v>294</v>
      </c>
      <c r="O1100" s="113">
        <f t="shared" si="17"/>
        <v>66729.4</v>
      </c>
    </row>
    <row r="1101" spans="2:15" ht="25.5">
      <c r="B1101" s="114" t="s">
        <v>3277</v>
      </c>
      <c r="C1101" s="114" t="s">
        <v>1941</v>
      </c>
      <c r="D1101" s="115" t="s">
        <v>1320</v>
      </c>
      <c r="E1101" s="116">
        <v>64679.9</v>
      </c>
      <c r="F1101" s="116">
        <v>63298.2</v>
      </c>
      <c r="G1101" s="116">
        <v>39311.9</v>
      </c>
      <c r="H1101" s="116">
        <v>2429.8</v>
      </c>
      <c r="I1101" s="116">
        <v>1381.7</v>
      </c>
      <c r="J1101" s="116">
        <v>2049.5</v>
      </c>
      <c r="K1101" s="116">
        <v>1755.5</v>
      </c>
      <c r="L1101" s="116">
        <v>547.9</v>
      </c>
      <c r="M1101" s="116">
        <v>159.2</v>
      </c>
      <c r="N1101" s="116">
        <v>294</v>
      </c>
      <c r="O1101" s="116">
        <f t="shared" si="17"/>
        <v>66729.4</v>
      </c>
    </row>
    <row r="1102" spans="2:15" ht="25.5">
      <c r="B1102" s="106" t="s">
        <v>1321</v>
      </c>
      <c r="C1102" s="109"/>
      <c r="D1102" s="110" t="s">
        <v>1322</v>
      </c>
      <c r="E1102" s="111">
        <v>52456.7</v>
      </c>
      <c r="F1102" s="111">
        <v>50847.4</v>
      </c>
      <c r="G1102" s="111">
        <v>30665.2</v>
      </c>
      <c r="H1102" s="111">
        <v>3458.9</v>
      </c>
      <c r="I1102" s="111">
        <v>1609.3</v>
      </c>
      <c r="J1102" s="111">
        <v>2190</v>
      </c>
      <c r="K1102" s="111">
        <v>2039.7</v>
      </c>
      <c r="L1102" s="111">
        <v>699</v>
      </c>
      <c r="M1102" s="111">
        <v>220.3</v>
      </c>
      <c r="N1102" s="111">
        <v>150.3</v>
      </c>
      <c r="O1102" s="111">
        <f t="shared" si="17"/>
        <v>54646.7</v>
      </c>
    </row>
    <row r="1103" spans="2:15" ht="27">
      <c r="B1103" s="109" t="s">
        <v>1323</v>
      </c>
      <c r="C1103" s="109"/>
      <c r="D1103" s="112" t="s">
        <v>1324</v>
      </c>
      <c r="E1103" s="113">
        <v>52456.7</v>
      </c>
      <c r="F1103" s="113">
        <v>50847.4</v>
      </c>
      <c r="G1103" s="113">
        <v>30665.2</v>
      </c>
      <c r="H1103" s="113">
        <v>3458.9</v>
      </c>
      <c r="I1103" s="113">
        <v>1609.3</v>
      </c>
      <c r="J1103" s="113">
        <v>2190</v>
      </c>
      <c r="K1103" s="113">
        <v>2039.7</v>
      </c>
      <c r="L1103" s="113">
        <v>699</v>
      </c>
      <c r="M1103" s="113">
        <v>220.3</v>
      </c>
      <c r="N1103" s="113">
        <v>150.3</v>
      </c>
      <c r="O1103" s="113">
        <f t="shared" si="17"/>
        <v>54646.7</v>
      </c>
    </row>
    <row r="1104" spans="2:15" ht="25.5">
      <c r="B1104" s="114" t="s">
        <v>1325</v>
      </c>
      <c r="C1104" s="114" t="s">
        <v>1941</v>
      </c>
      <c r="D1104" s="115" t="s">
        <v>1326</v>
      </c>
      <c r="E1104" s="116">
        <v>52456.7</v>
      </c>
      <c r="F1104" s="116">
        <v>50847.4</v>
      </c>
      <c r="G1104" s="116">
        <v>30665.2</v>
      </c>
      <c r="H1104" s="116">
        <v>3458.9</v>
      </c>
      <c r="I1104" s="116">
        <v>1609.3</v>
      </c>
      <c r="J1104" s="116">
        <v>2190</v>
      </c>
      <c r="K1104" s="116">
        <v>2039.7</v>
      </c>
      <c r="L1104" s="116">
        <v>699</v>
      </c>
      <c r="M1104" s="116">
        <v>220.3</v>
      </c>
      <c r="N1104" s="116">
        <v>150.3</v>
      </c>
      <c r="O1104" s="116">
        <f t="shared" si="17"/>
        <v>54646.7</v>
      </c>
    </row>
    <row r="1105" spans="2:15" ht="25.5">
      <c r="B1105" s="106" t="s">
        <v>1327</v>
      </c>
      <c r="C1105" s="109"/>
      <c r="D1105" s="110" t="s">
        <v>1328</v>
      </c>
      <c r="E1105" s="111">
        <v>55879.7</v>
      </c>
      <c r="F1105" s="111">
        <v>54557.8</v>
      </c>
      <c r="G1105" s="111">
        <v>33729</v>
      </c>
      <c r="H1105" s="111">
        <v>1993.5</v>
      </c>
      <c r="I1105" s="111">
        <v>1321.9</v>
      </c>
      <c r="J1105" s="111">
        <v>1455.5</v>
      </c>
      <c r="K1105" s="111">
        <v>1277.4</v>
      </c>
      <c r="L1105" s="111">
        <v>492.9</v>
      </c>
      <c r="M1105" s="111">
        <v>57</v>
      </c>
      <c r="N1105" s="111">
        <v>178.1</v>
      </c>
      <c r="O1105" s="111">
        <f t="shared" si="17"/>
        <v>57335.2</v>
      </c>
    </row>
    <row r="1106" spans="2:15" ht="27">
      <c r="B1106" s="109" t="s">
        <v>1329</v>
      </c>
      <c r="C1106" s="109"/>
      <c r="D1106" s="112" t="s">
        <v>1330</v>
      </c>
      <c r="E1106" s="113">
        <v>55879.7</v>
      </c>
      <c r="F1106" s="113">
        <v>54557.8</v>
      </c>
      <c r="G1106" s="113">
        <v>33729</v>
      </c>
      <c r="H1106" s="113">
        <v>1993.5</v>
      </c>
      <c r="I1106" s="113">
        <v>1321.9</v>
      </c>
      <c r="J1106" s="113">
        <v>1455.5</v>
      </c>
      <c r="K1106" s="113">
        <v>1277.4</v>
      </c>
      <c r="L1106" s="113">
        <v>492.9</v>
      </c>
      <c r="M1106" s="113">
        <v>57</v>
      </c>
      <c r="N1106" s="113">
        <v>178.1</v>
      </c>
      <c r="O1106" s="113">
        <f t="shared" si="17"/>
        <v>57335.2</v>
      </c>
    </row>
    <row r="1107" spans="2:15" ht="25.5">
      <c r="B1107" s="114" t="s">
        <v>1331</v>
      </c>
      <c r="C1107" s="114" t="s">
        <v>1941</v>
      </c>
      <c r="D1107" s="115" t="s">
        <v>1332</v>
      </c>
      <c r="E1107" s="116">
        <v>55879.7</v>
      </c>
      <c r="F1107" s="116">
        <v>54557.8</v>
      </c>
      <c r="G1107" s="116">
        <v>33729</v>
      </c>
      <c r="H1107" s="116">
        <v>1993.5</v>
      </c>
      <c r="I1107" s="116">
        <v>1321.9</v>
      </c>
      <c r="J1107" s="116">
        <v>1455.5</v>
      </c>
      <c r="K1107" s="116">
        <v>1277.4</v>
      </c>
      <c r="L1107" s="116">
        <v>492.9</v>
      </c>
      <c r="M1107" s="116">
        <v>57</v>
      </c>
      <c r="N1107" s="116">
        <v>178.1</v>
      </c>
      <c r="O1107" s="116">
        <f t="shared" si="17"/>
        <v>57335.2</v>
      </c>
    </row>
    <row r="1108" spans="2:15" ht="25.5">
      <c r="B1108" s="106" t="s">
        <v>1333</v>
      </c>
      <c r="C1108" s="109"/>
      <c r="D1108" s="110" t="s">
        <v>1334</v>
      </c>
      <c r="E1108" s="111">
        <v>59258.8</v>
      </c>
      <c r="F1108" s="111">
        <v>53342.3</v>
      </c>
      <c r="G1108" s="111">
        <v>33168.5</v>
      </c>
      <c r="H1108" s="111">
        <v>1994</v>
      </c>
      <c r="I1108" s="111">
        <v>5916.5</v>
      </c>
      <c r="J1108" s="111">
        <v>1725</v>
      </c>
      <c r="K1108" s="111">
        <v>1606.4</v>
      </c>
      <c r="L1108" s="111">
        <v>636.2</v>
      </c>
      <c r="M1108" s="111">
        <v>79.9</v>
      </c>
      <c r="N1108" s="111">
        <v>118.6</v>
      </c>
      <c r="O1108" s="111">
        <f t="shared" si="17"/>
        <v>60983.8</v>
      </c>
    </row>
    <row r="1109" spans="2:15" ht="27">
      <c r="B1109" s="109" t="s">
        <v>1335</v>
      </c>
      <c r="C1109" s="109"/>
      <c r="D1109" s="112" t="s">
        <v>1336</v>
      </c>
      <c r="E1109" s="113">
        <v>59258.8</v>
      </c>
      <c r="F1109" s="113">
        <v>53342.3</v>
      </c>
      <c r="G1109" s="113">
        <v>33168.5</v>
      </c>
      <c r="H1109" s="113">
        <v>1994</v>
      </c>
      <c r="I1109" s="113">
        <v>5916.5</v>
      </c>
      <c r="J1109" s="113">
        <v>1725</v>
      </c>
      <c r="K1109" s="113">
        <v>1606.4</v>
      </c>
      <c r="L1109" s="113">
        <v>636.2</v>
      </c>
      <c r="M1109" s="113">
        <v>79.9</v>
      </c>
      <c r="N1109" s="113">
        <v>118.6</v>
      </c>
      <c r="O1109" s="113">
        <f t="shared" si="17"/>
        <v>60983.8</v>
      </c>
    </row>
    <row r="1110" spans="2:15" ht="25.5">
      <c r="B1110" s="114" t="s">
        <v>1337</v>
      </c>
      <c r="C1110" s="114" t="s">
        <v>1941</v>
      </c>
      <c r="D1110" s="115" t="s">
        <v>1338</v>
      </c>
      <c r="E1110" s="116">
        <v>59258.8</v>
      </c>
      <c r="F1110" s="116">
        <v>53342.3</v>
      </c>
      <c r="G1110" s="116">
        <v>33168.5</v>
      </c>
      <c r="H1110" s="116">
        <v>1994</v>
      </c>
      <c r="I1110" s="116">
        <v>5916.5</v>
      </c>
      <c r="J1110" s="116">
        <v>1725</v>
      </c>
      <c r="K1110" s="116">
        <v>1606.4</v>
      </c>
      <c r="L1110" s="116">
        <v>636.2</v>
      </c>
      <c r="M1110" s="116">
        <v>79.9</v>
      </c>
      <c r="N1110" s="116">
        <v>118.6</v>
      </c>
      <c r="O1110" s="116">
        <f t="shared" si="17"/>
        <v>60983.8</v>
      </c>
    </row>
    <row r="1111" spans="2:15" ht="25.5">
      <c r="B1111" s="106" t="s">
        <v>1339</v>
      </c>
      <c r="C1111" s="109"/>
      <c r="D1111" s="110" t="s">
        <v>1340</v>
      </c>
      <c r="E1111" s="111">
        <v>84704.1</v>
      </c>
      <c r="F1111" s="111">
        <v>83173.5</v>
      </c>
      <c r="G1111" s="111">
        <v>49625.7</v>
      </c>
      <c r="H1111" s="111">
        <v>7151.4</v>
      </c>
      <c r="I1111" s="111">
        <v>1530.6</v>
      </c>
      <c r="J1111" s="111">
        <v>2881.2</v>
      </c>
      <c r="K1111" s="111">
        <v>1813</v>
      </c>
      <c r="L1111" s="111">
        <v>604</v>
      </c>
      <c r="M1111" s="111">
        <v>163.3</v>
      </c>
      <c r="N1111" s="111">
        <v>1068.2</v>
      </c>
      <c r="O1111" s="111">
        <f t="shared" si="17"/>
        <v>87585.3</v>
      </c>
    </row>
    <row r="1112" spans="2:15" ht="27">
      <c r="B1112" s="109" t="s">
        <v>1341</v>
      </c>
      <c r="C1112" s="109"/>
      <c r="D1112" s="112" t="s">
        <v>1342</v>
      </c>
      <c r="E1112" s="113">
        <v>84704.1</v>
      </c>
      <c r="F1112" s="113">
        <v>83173.5</v>
      </c>
      <c r="G1112" s="113">
        <v>49625.7</v>
      </c>
      <c r="H1112" s="113">
        <v>7151.4</v>
      </c>
      <c r="I1112" s="113">
        <v>1530.6</v>
      </c>
      <c r="J1112" s="113">
        <v>2881.2</v>
      </c>
      <c r="K1112" s="113">
        <v>1813</v>
      </c>
      <c r="L1112" s="113">
        <v>604</v>
      </c>
      <c r="M1112" s="113">
        <v>163.3</v>
      </c>
      <c r="N1112" s="113">
        <v>1068.2</v>
      </c>
      <c r="O1112" s="113">
        <f t="shared" si="17"/>
        <v>87585.3</v>
      </c>
    </row>
    <row r="1113" spans="2:15" ht="25.5">
      <c r="B1113" s="114" t="s">
        <v>1343</v>
      </c>
      <c r="C1113" s="114" t="s">
        <v>1941</v>
      </c>
      <c r="D1113" s="115" t="s">
        <v>1344</v>
      </c>
      <c r="E1113" s="116">
        <v>84704.1</v>
      </c>
      <c r="F1113" s="116">
        <v>83173.5</v>
      </c>
      <c r="G1113" s="116">
        <v>49625.7</v>
      </c>
      <c r="H1113" s="116">
        <v>7151.4</v>
      </c>
      <c r="I1113" s="116">
        <v>1530.6</v>
      </c>
      <c r="J1113" s="116">
        <v>2881.2</v>
      </c>
      <c r="K1113" s="116">
        <v>1813</v>
      </c>
      <c r="L1113" s="116">
        <v>604</v>
      </c>
      <c r="M1113" s="116">
        <v>163.3</v>
      </c>
      <c r="N1113" s="116">
        <v>1068.2</v>
      </c>
      <c r="O1113" s="116">
        <f t="shared" si="17"/>
        <v>87585.3</v>
      </c>
    </row>
    <row r="1114" spans="2:15" ht="25.5">
      <c r="B1114" s="106" t="s">
        <v>1345</v>
      </c>
      <c r="C1114" s="109"/>
      <c r="D1114" s="110" t="s">
        <v>1346</v>
      </c>
      <c r="E1114" s="111">
        <v>51185.6</v>
      </c>
      <c r="F1114" s="111">
        <v>50236.1</v>
      </c>
      <c r="G1114" s="111">
        <v>30891</v>
      </c>
      <c r="H1114" s="111">
        <v>2085.1</v>
      </c>
      <c r="I1114" s="111">
        <v>949.5</v>
      </c>
      <c r="J1114" s="111">
        <v>2085.5</v>
      </c>
      <c r="K1114" s="111">
        <v>1809.7</v>
      </c>
      <c r="L1114" s="111">
        <v>517.5</v>
      </c>
      <c r="M1114" s="111">
        <v>127.2</v>
      </c>
      <c r="N1114" s="111">
        <v>275.8</v>
      </c>
      <c r="O1114" s="111">
        <f t="shared" si="17"/>
        <v>53271.1</v>
      </c>
    </row>
    <row r="1115" spans="2:15" ht="27">
      <c r="B1115" s="109" t="s">
        <v>1347</v>
      </c>
      <c r="C1115" s="109"/>
      <c r="D1115" s="112" t="s">
        <v>1348</v>
      </c>
      <c r="E1115" s="113">
        <v>51185.6</v>
      </c>
      <c r="F1115" s="113">
        <v>50236.1</v>
      </c>
      <c r="G1115" s="113">
        <v>30891</v>
      </c>
      <c r="H1115" s="113">
        <v>2085.1</v>
      </c>
      <c r="I1115" s="113">
        <v>949.5</v>
      </c>
      <c r="J1115" s="113">
        <v>2085.5</v>
      </c>
      <c r="K1115" s="113">
        <v>1809.7</v>
      </c>
      <c r="L1115" s="113">
        <v>517.5</v>
      </c>
      <c r="M1115" s="113">
        <v>127.2</v>
      </c>
      <c r="N1115" s="113">
        <v>275.8</v>
      </c>
      <c r="O1115" s="113">
        <f t="shared" si="17"/>
        <v>53271.1</v>
      </c>
    </row>
    <row r="1116" spans="2:15" ht="25.5">
      <c r="B1116" s="114" t="s">
        <v>1349</v>
      </c>
      <c r="C1116" s="114" t="s">
        <v>1941</v>
      </c>
      <c r="D1116" s="115" t="s">
        <v>1350</v>
      </c>
      <c r="E1116" s="116">
        <v>51185.6</v>
      </c>
      <c r="F1116" s="116">
        <v>50236.1</v>
      </c>
      <c r="G1116" s="116">
        <v>30891</v>
      </c>
      <c r="H1116" s="116">
        <v>2085.1</v>
      </c>
      <c r="I1116" s="116">
        <v>949.5</v>
      </c>
      <c r="J1116" s="116">
        <v>2085.5</v>
      </c>
      <c r="K1116" s="116">
        <v>1809.7</v>
      </c>
      <c r="L1116" s="116">
        <v>517.5</v>
      </c>
      <c r="M1116" s="116">
        <v>127.2</v>
      </c>
      <c r="N1116" s="116">
        <v>275.8</v>
      </c>
      <c r="O1116" s="116">
        <f t="shared" si="17"/>
        <v>53271.1</v>
      </c>
    </row>
    <row r="1117" spans="2:15" ht="25.5">
      <c r="B1117" s="106" t="s">
        <v>1351</v>
      </c>
      <c r="C1117" s="109"/>
      <c r="D1117" s="110" t="s">
        <v>1352</v>
      </c>
      <c r="E1117" s="111">
        <v>60153.3</v>
      </c>
      <c r="F1117" s="111">
        <v>58944.3</v>
      </c>
      <c r="G1117" s="111">
        <v>36249.5</v>
      </c>
      <c r="H1117" s="111">
        <v>2959.7</v>
      </c>
      <c r="I1117" s="111">
        <v>1209</v>
      </c>
      <c r="J1117" s="111">
        <v>943.1</v>
      </c>
      <c r="K1117" s="111">
        <v>803.1</v>
      </c>
      <c r="L1117" s="111">
        <v>0</v>
      </c>
      <c r="M1117" s="111">
        <v>141</v>
      </c>
      <c r="N1117" s="111">
        <v>140</v>
      </c>
      <c r="O1117" s="111">
        <f t="shared" si="17"/>
        <v>61096.4</v>
      </c>
    </row>
    <row r="1118" spans="2:15" ht="27">
      <c r="B1118" s="109" t="s">
        <v>1353</v>
      </c>
      <c r="C1118" s="109"/>
      <c r="D1118" s="112" t="s">
        <v>1354</v>
      </c>
      <c r="E1118" s="113">
        <v>60153.3</v>
      </c>
      <c r="F1118" s="113">
        <v>58944.3</v>
      </c>
      <c r="G1118" s="113">
        <v>36249.5</v>
      </c>
      <c r="H1118" s="113">
        <v>2959.7</v>
      </c>
      <c r="I1118" s="113">
        <v>1209</v>
      </c>
      <c r="J1118" s="113">
        <v>943.1</v>
      </c>
      <c r="K1118" s="113">
        <v>803.1</v>
      </c>
      <c r="L1118" s="113">
        <v>0</v>
      </c>
      <c r="M1118" s="113">
        <v>141</v>
      </c>
      <c r="N1118" s="113">
        <v>140</v>
      </c>
      <c r="O1118" s="113">
        <f t="shared" si="17"/>
        <v>61096.4</v>
      </c>
    </row>
    <row r="1119" spans="2:15" ht="25.5">
      <c r="B1119" s="114" t="s">
        <v>1355</v>
      </c>
      <c r="C1119" s="114" t="s">
        <v>1941</v>
      </c>
      <c r="D1119" s="115" t="s">
        <v>1356</v>
      </c>
      <c r="E1119" s="116">
        <v>60153.3</v>
      </c>
      <c r="F1119" s="116">
        <v>58944.3</v>
      </c>
      <c r="G1119" s="116">
        <v>36249.5</v>
      </c>
      <c r="H1119" s="116">
        <v>2959.7</v>
      </c>
      <c r="I1119" s="116">
        <v>1209</v>
      </c>
      <c r="J1119" s="116">
        <v>943.1</v>
      </c>
      <c r="K1119" s="116">
        <v>803.1</v>
      </c>
      <c r="L1119" s="116">
        <v>0</v>
      </c>
      <c r="M1119" s="116">
        <v>141</v>
      </c>
      <c r="N1119" s="116">
        <v>140</v>
      </c>
      <c r="O1119" s="116">
        <f t="shared" si="17"/>
        <v>61096.4</v>
      </c>
    </row>
    <row r="1120" spans="2:15" ht="25.5">
      <c r="B1120" s="106" t="s">
        <v>1357</v>
      </c>
      <c r="C1120" s="109"/>
      <c r="D1120" s="110" t="s">
        <v>1358</v>
      </c>
      <c r="E1120" s="111">
        <v>56352.1</v>
      </c>
      <c r="F1120" s="111">
        <v>55083.4</v>
      </c>
      <c r="G1120" s="111">
        <v>34299.5</v>
      </c>
      <c r="H1120" s="111">
        <v>2062.6</v>
      </c>
      <c r="I1120" s="111">
        <v>1268.7</v>
      </c>
      <c r="J1120" s="111">
        <v>2747.3</v>
      </c>
      <c r="K1120" s="111">
        <v>2411.3</v>
      </c>
      <c r="L1120" s="111">
        <v>863.5</v>
      </c>
      <c r="M1120" s="111">
        <v>126.7</v>
      </c>
      <c r="N1120" s="111">
        <v>336</v>
      </c>
      <c r="O1120" s="111">
        <f t="shared" si="17"/>
        <v>59099.4</v>
      </c>
    </row>
    <row r="1121" spans="2:15" ht="27">
      <c r="B1121" s="109" t="s">
        <v>1359</v>
      </c>
      <c r="C1121" s="109"/>
      <c r="D1121" s="112" t="s">
        <v>1360</v>
      </c>
      <c r="E1121" s="113">
        <v>56352.1</v>
      </c>
      <c r="F1121" s="113">
        <v>55083.4</v>
      </c>
      <c r="G1121" s="113">
        <v>34299.5</v>
      </c>
      <c r="H1121" s="113">
        <v>2062.6</v>
      </c>
      <c r="I1121" s="113">
        <v>1268.7</v>
      </c>
      <c r="J1121" s="113">
        <v>2747.3</v>
      </c>
      <c r="K1121" s="113">
        <v>2411.3</v>
      </c>
      <c r="L1121" s="113">
        <v>863.5</v>
      </c>
      <c r="M1121" s="113">
        <v>126.7</v>
      </c>
      <c r="N1121" s="113">
        <v>336</v>
      </c>
      <c r="O1121" s="113">
        <f t="shared" si="17"/>
        <v>59099.4</v>
      </c>
    </row>
    <row r="1122" spans="2:15" ht="25.5">
      <c r="B1122" s="114" t="s">
        <v>1361</v>
      </c>
      <c r="C1122" s="114" t="s">
        <v>1941</v>
      </c>
      <c r="D1122" s="115" t="s">
        <v>1362</v>
      </c>
      <c r="E1122" s="116">
        <v>56352.1</v>
      </c>
      <c r="F1122" s="116">
        <v>55083.4</v>
      </c>
      <c r="G1122" s="116">
        <v>34299.5</v>
      </c>
      <c r="H1122" s="116">
        <v>2062.6</v>
      </c>
      <c r="I1122" s="116">
        <v>1268.7</v>
      </c>
      <c r="J1122" s="116">
        <v>2747.3</v>
      </c>
      <c r="K1122" s="116">
        <v>2411.3</v>
      </c>
      <c r="L1122" s="116">
        <v>863.5</v>
      </c>
      <c r="M1122" s="116">
        <v>126.7</v>
      </c>
      <c r="N1122" s="116">
        <v>336</v>
      </c>
      <c r="O1122" s="116">
        <f t="shared" si="17"/>
        <v>59099.4</v>
      </c>
    </row>
    <row r="1123" spans="2:15" ht="25.5">
      <c r="B1123" s="106" t="s">
        <v>1363</v>
      </c>
      <c r="C1123" s="109"/>
      <c r="D1123" s="110" t="s">
        <v>1364</v>
      </c>
      <c r="E1123" s="111">
        <v>39528.5</v>
      </c>
      <c r="F1123" s="111">
        <v>36192.1</v>
      </c>
      <c r="G1123" s="111">
        <v>22189.3</v>
      </c>
      <c r="H1123" s="111">
        <v>1532.7</v>
      </c>
      <c r="I1123" s="111">
        <v>3336.4</v>
      </c>
      <c r="J1123" s="111">
        <v>1547.3</v>
      </c>
      <c r="K1123" s="111">
        <v>1332.4</v>
      </c>
      <c r="L1123" s="111">
        <v>575</v>
      </c>
      <c r="M1123" s="111">
        <v>52.4</v>
      </c>
      <c r="N1123" s="111">
        <v>214.9</v>
      </c>
      <c r="O1123" s="111">
        <f t="shared" si="17"/>
        <v>41075.8</v>
      </c>
    </row>
    <row r="1124" spans="2:15" ht="27">
      <c r="B1124" s="109" t="s">
        <v>1365</v>
      </c>
      <c r="C1124" s="109"/>
      <c r="D1124" s="112" t="s">
        <v>1366</v>
      </c>
      <c r="E1124" s="113">
        <v>39528.5</v>
      </c>
      <c r="F1124" s="113">
        <v>36192.1</v>
      </c>
      <c r="G1124" s="113">
        <v>22189.3</v>
      </c>
      <c r="H1124" s="113">
        <v>1532.7</v>
      </c>
      <c r="I1124" s="113">
        <v>3336.4</v>
      </c>
      <c r="J1124" s="113">
        <v>1547.3</v>
      </c>
      <c r="K1124" s="113">
        <v>1332.4</v>
      </c>
      <c r="L1124" s="113">
        <v>575</v>
      </c>
      <c r="M1124" s="113">
        <v>52.4</v>
      </c>
      <c r="N1124" s="113">
        <v>214.9</v>
      </c>
      <c r="O1124" s="113">
        <f t="shared" si="17"/>
        <v>41075.8</v>
      </c>
    </row>
    <row r="1125" spans="2:15" ht="25.5">
      <c r="B1125" s="114" t="s">
        <v>1367</v>
      </c>
      <c r="C1125" s="114" t="s">
        <v>1941</v>
      </c>
      <c r="D1125" s="115" t="s">
        <v>1368</v>
      </c>
      <c r="E1125" s="116">
        <v>39528.5</v>
      </c>
      <c r="F1125" s="116">
        <v>36192.1</v>
      </c>
      <c r="G1125" s="116">
        <v>22189.3</v>
      </c>
      <c r="H1125" s="116">
        <v>1532.7</v>
      </c>
      <c r="I1125" s="116">
        <v>3336.4</v>
      </c>
      <c r="J1125" s="116">
        <v>1547.3</v>
      </c>
      <c r="K1125" s="116">
        <v>1332.4</v>
      </c>
      <c r="L1125" s="116">
        <v>575</v>
      </c>
      <c r="M1125" s="116">
        <v>52.4</v>
      </c>
      <c r="N1125" s="116">
        <v>214.9</v>
      </c>
      <c r="O1125" s="116">
        <f t="shared" si="17"/>
        <v>41075.8</v>
      </c>
    </row>
    <row r="1126" spans="2:15" ht="25.5">
      <c r="B1126" s="106" t="s">
        <v>1369</v>
      </c>
      <c r="C1126" s="109"/>
      <c r="D1126" s="110" t="s">
        <v>1370</v>
      </c>
      <c r="E1126" s="111">
        <v>60019.3</v>
      </c>
      <c r="F1126" s="111">
        <v>58712.7</v>
      </c>
      <c r="G1126" s="111">
        <v>36240.5</v>
      </c>
      <c r="H1126" s="111">
        <v>2740.6</v>
      </c>
      <c r="I1126" s="111">
        <v>1306.6</v>
      </c>
      <c r="J1126" s="111">
        <v>1827.5</v>
      </c>
      <c r="K1126" s="111">
        <v>1708.5</v>
      </c>
      <c r="L1126" s="111">
        <v>510</v>
      </c>
      <c r="M1126" s="111">
        <v>95.6</v>
      </c>
      <c r="N1126" s="111">
        <v>119</v>
      </c>
      <c r="O1126" s="111">
        <f t="shared" si="17"/>
        <v>61846.8</v>
      </c>
    </row>
    <row r="1127" spans="2:15" ht="27">
      <c r="B1127" s="109" t="s">
        <v>1371</v>
      </c>
      <c r="C1127" s="109"/>
      <c r="D1127" s="112" t="s">
        <v>1372</v>
      </c>
      <c r="E1127" s="113">
        <v>60019.3</v>
      </c>
      <c r="F1127" s="113">
        <v>58712.7</v>
      </c>
      <c r="G1127" s="113">
        <v>36240.5</v>
      </c>
      <c r="H1127" s="113">
        <v>2740.6</v>
      </c>
      <c r="I1127" s="113">
        <v>1306.6</v>
      </c>
      <c r="J1127" s="113">
        <v>1827.5</v>
      </c>
      <c r="K1127" s="113">
        <v>1708.5</v>
      </c>
      <c r="L1127" s="113">
        <v>510</v>
      </c>
      <c r="M1127" s="113">
        <v>95.6</v>
      </c>
      <c r="N1127" s="113">
        <v>119</v>
      </c>
      <c r="O1127" s="113">
        <f t="shared" si="17"/>
        <v>61846.8</v>
      </c>
    </row>
    <row r="1128" spans="2:15" ht="25.5">
      <c r="B1128" s="114" t="s">
        <v>1373</v>
      </c>
      <c r="C1128" s="114" t="s">
        <v>1941</v>
      </c>
      <c r="D1128" s="115" t="s">
        <v>1374</v>
      </c>
      <c r="E1128" s="116">
        <v>60019.3</v>
      </c>
      <c r="F1128" s="116">
        <v>58712.7</v>
      </c>
      <c r="G1128" s="116">
        <v>36240.5</v>
      </c>
      <c r="H1128" s="116">
        <v>2740.6</v>
      </c>
      <c r="I1128" s="116">
        <v>1306.6</v>
      </c>
      <c r="J1128" s="116">
        <v>1827.5</v>
      </c>
      <c r="K1128" s="116">
        <v>1708.5</v>
      </c>
      <c r="L1128" s="116">
        <v>510</v>
      </c>
      <c r="M1128" s="116">
        <v>95.6</v>
      </c>
      <c r="N1128" s="116">
        <v>119</v>
      </c>
      <c r="O1128" s="116">
        <f t="shared" si="17"/>
        <v>61846.8</v>
      </c>
    </row>
    <row r="1129" spans="2:15" ht="25.5">
      <c r="B1129" s="106" t="s">
        <v>1375</v>
      </c>
      <c r="C1129" s="109"/>
      <c r="D1129" s="110" t="s">
        <v>1376</v>
      </c>
      <c r="E1129" s="111">
        <v>24451</v>
      </c>
      <c r="F1129" s="111">
        <v>23421.9</v>
      </c>
      <c r="G1129" s="111">
        <v>13916.1</v>
      </c>
      <c r="H1129" s="111">
        <v>1481.3</v>
      </c>
      <c r="I1129" s="111">
        <v>1029.1</v>
      </c>
      <c r="J1129" s="111">
        <v>4112.9</v>
      </c>
      <c r="K1129" s="111">
        <v>3441.9</v>
      </c>
      <c r="L1129" s="111">
        <v>1738.7</v>
      </c>
      <c r="M1129" s="111">
        <v>208.3</v>
      </c>
      <c r="N1129" s="111">
        <v>671</v>
      </c>
      <c r="O1129" s="111">
        <f t="shared" si="17"/>
        <v>28563.9</v>
      </c>
    </row>
    <row r="1130" spans="2:15" ht="27">
      <c r="B1130" s="109" t="s">
        <v>1377</v>
      </c>
      <c r="C1130" s="109"/>
      <c r="D1130" s="112" t="s">
        <v>1378</v>
      </c>
      <c r="E1130" s="113">
        <v>24451</v>
      </c>
      <c r="F1130" s="113">
        <v>23421.9</v>
      </c>
      <c r="G1130" s="113">
        <v>13916.1</v>
      </c>
      <c r="H1130" s="113">
        <v>1481.3</v>
      </c>
      <c r="I1130" s="113">
        <v>1029.1</v>
      </c>
      <c r="J1130" s="113">
        <v>4112.9</v>
      </c>
      <c r="K1130" s="113">
        <v>3441.9</v>
      </c>
      <c r="L1130" s="113">
        <v>1738.7</v>
      </c>
      <c r="M1130" s="113">
        <v>208.3</v>
      </c>
      <c r="N1130" s="113">
        <v>671</v>
      </c>
      <c r="O1130" s="113">
        <f t="shared" si="17"/>
        <v>28563.9</v>
      </c>
    </row>
    <row r="1131" spans="2:15" ht="25.5">
      <c r="B1131" s="114" t="s">
        <v>1379</v>
      </c>
      <c r="C1131" s="114" t="s">
        <v>1941</v>
      </c>
      <c r="D1131" s="115" t="s">
        <v>1380</v>
      </c>
      <c r="E1131" s="116">
        <v>24451</v>
      </c>
      <c r="F1131" s="116">
        <v>23421.9</v>
      </c>
      <c r="G1131" s="116">
        <v>13916.1</v>
      </c>
      <c r="H1131" s="116">
        <v>1481.3</v>
      </c>
      <c r="I1131" s="116">
        <v>1029.1</v>
      </c>
      <c r="J1131" s="116">
        <v>4112.9</v>
      </c>
      <c r="K1131" s="116">
        <v>3441.9</v>
      </c>
      <c r="L1131" s="116">
        <v>1738.7</v>
      </c>
      <c r="M1131" s="116">
        <v>208.3</v>
      </c>
      <c r="N1131" s="116">
        <v>671</v>
      </c>
      <c r="O1131" s="116">
        <f t="shared" si="17"/>
        <v>28563.9</v>
      </c>
    </row>
    <row r="1132" spans="2:15" ht="38.25">
      <c r="B1132" s="106" t="s">
        <v>1381</v>
      </c>
      <c r="C1132" s="109"/>
      <c r="D1132" s="110" t="s">
        <v>1382</v>
      </c>
      <c r="E1132" s="111">
        <v>57058.7</v>
      </c>
      <c r="F1132" s="111">
        <v>20785.8</v>
      </c>
      <c r="G1132" s="111">
        <v>9701.9</v>
      </c>
      <c r="H1132" s="111">
        <v>320.1</v>
      </c>
      <c r="I1132" s="111">
        <v>36272.9</v>
      </c>
      <c r="J1132" s="111">
        <v>368.9</v>
      </c>
      <c r="K1132" s="111">
        <v>368.9</v>
      </c>
      <c r="L1132" s="111">
        <v>0</v>
      </c>
      <c r="M1132" s="111">
        <v>82.9</v>
      </c>
      <c r="N1132" s="111">
        <v>0</v>
      </c>
      <c r="O1132" s="111">
        <f t="shared" si="17"/>
        <v>57427.6</v>
      </c>
    </row>
    <row r="1133" spans="2:15" ht="40.5">
      <c r="B1133" s="109" t="s">
        <v>1383</v>
      </c>
      <c r="C1133" s="109"/>
      <c r="D1133" s="112" t="s">
        <v>1384</v>
      </c>
      <c r="E1133" s="113">
        <v>57058.7</v>
      </c>
      <c r="F1133" s="113">
        <v>20785.8</v>
      </c>
      <c r="G1133" s="113">
        <v>9701.9</v>
      </c>
      <c r="H1133" s="113">
        <v>320.1</v>
      </c>
      <c r="I1133" s="113">
        <v>36272.9</v>
      </c>
      <c r="J1133" s="113">
        <v>368.9</v>
      </c>
      <c r="K1133" s="113">
        <v>368.9</v>
      </c>
      <c r="L1133" s="113">
        <v>0</v>
      </c>
      <c r="M1133" s="113">
        <v>82.9</v>
      </c>
      <c r="N1133" s="113">
        <v>0</v>
      </c>
      <c r="O1133" s="113">
        <f t="shared" si="17"/>
        <v>57427.6</v>
      </c>
    </row>
    <row r="1134" spans="2:15" ht="38.25">
      <c r="B1134" s="114" t="s">
        <v>1385</v>
      </c>
      <c r="C1134" s="114" t="s">
        <v>808</v>
      </c>
      <c r="D1134" s="115" t="s">
        <v>1386</v>
      </c>
      <c r="E1134" s="116">
        <v>28258.7</v>
      </c>
      <c r="F1134" s="116">
        <v>20785.8</v>
      </c>
      <c r="G1134" s="116">
        <v>9701.9</v>
      </c>
      <c r="H1134" s="116">
        <v>320.1</v>
      </c>
      <c r="I1134" s="116">
        <v>7472.9</v>
      </c>
      <c r="J1134" s="116">
        <v>368.9</v>
      </c>
      <c r="K1134" s="116">
        <v>368.9</v>
      </c>
      <c r="L1134" s="116">
        <v>0</v>
      </c>
      <c r="M1134" s="116">
        <v>82.9</v>
      </c>
      <c r="N1134" s="116">
        <v>0</v>
      </c>
      <c r="O1134" s="116">
        <f t="shared" si="17"/>
        <v>28627.600000000002</v>
      </c>
    </row>
    <row r="1135" spans="2:15" ht="38.25">
      <c r="B1135" s="114" t="s">
        <v>1387</v>
      </c>
      <c r="C1135" s="114" t="s">
        <v>811</v>
      </c>
      <c r="D1135" s="115" t="s">
        <v>1388</v>
      </c>
      <c r="E1135" s="116">
        <v>1800</v>
      </c>
      <c r="F1135" s="116">
        <v>0</v>
      </c>
      <c r="G1135" s="116">
        <v>0</v>
      </c>
      <c r="H1135" s="116">
        <v>0</v>
      </c>
      <c r="I1135" s="116">
        <v>1800</v>
      </c>
      <c r="J1135" s="116">
        <v>0</v>
      </c>
      <c r="K1135" s="116">
        <v>0</v>
      </c>
      <c r="L1135" s="116">
        <v>0</v>
      </c>
      <c r="M1135" s="116">
        <v>0</v>
      </c>
      <c r="N1135" s="116">
        <v>0</v>
      </c>
      <c r="O1135" s="116">
        <f t="shared" si="17"/>
        <v>1800</v>
      </c>
    </row>
    <row r="1136" spans="2:15" ht="63.75">
      <c r="B1136" s="114" t="s">
        <v>1389</v>
      </c>
      <c r="C1136" s="114" t="s">
        <v>811</v>
      </c>
      <c r="D1136" s="115" t="s">
        <v>1390</v>
      </c>
      <c r="E1136" s="116">
        <v>27000</v>
      </c>
      <c r="F1136" s="116">
        <v>0</v>
      </c>
      <c r="G1136" s="116">
        <v>0</v>
      </c>
      <c r="H1136" s="116">
        <v>0</v>
      </c>
      <c r="I1136" s="116">
        <v>27000</v>
      </c>
      <c r="J1136" s="116">
        <v>0</v>
      </c>
      <c r="K1136" s="116">
        <v>0</v>
      </c>
      <c r="L1136" s="116">
        <v>0</v>
      </c>
      <c r="M1136" s="116">
        <v>0</v>
      </c>
      <c r="N1136" s="116">
        <v>0</v>
      </c>
      <c r="O1136" s="116">
        <f t="shared" si="17"/>
        <v>27000</v>
      </c>
    </row>
    <row r="1137" spans="2:15" ht="12.75" customHeight="1">
      <c r="B1137" s="114"/>
      <c r="C1137" s="109"/>
      <c r="D1137" s="117" t="s">
        <v>1391</v>
      </c>
      <c r="E1137" s="118">
        <v>0</v>
      </c>
      <c r="F1137" s="118">
        <v>0</v>
      </c>
      <c r="G1137" s="118">
        <v>0</v>
      </c>
      <c r="H1137" s="118">
        <v>0</v>
      </c>
      <c r="I1137" s="118">
        <v>0</v>
      </c>
      <c r="J1137" s="118">
        <v>0</v>
      </c>
      <c r="K1137" s="118">
        <v>0</v>
      </c>
      <c r="L1137" s="118">
        <v>0</v>
      </c>
      <c r="M1137" s="118">
        <v>0</v>
      </c>
      <c r="N1137" s="118">
        <v>0</v>
      </c>
      <c r="O1137" s="118">
        <f t="shared" si="17"/>
        <v>0</v>
      </c>
    </row>
  </sheetData>
  <mergeCells count="15">
    <mergeCell ref="O3:O5"/>
    <mergeCell ref="M1:O1"/>
    <mergeCell ref="C3:C5"/>
    <mergeCell ref="L4:M4"/>
    <mergeCell ref="E3:I3"/>
    <mergeCell ref="D3:D5"/>
    <mergeCell ref="J4:J5"/>
    <mergeCell ref="J3:N3"/>
    <mergeCell ref="I4:I5"/>
    <mergeCell ref="K4:K5"/>
    <mergeCell ref="N4:N5"/>
    <mergeCell ref="B3:B5"/>
    <mergeCell ref="E4:E5"/>
    <mergeCell ref="G4:H4"/>
    <mergeCell ref="F4:F5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0"/>
  <sheetViews>
    <sheetView showGridLines="0" showZeros="0" zoomScale="75" zoomScaleNormal="75" workbookViewId="0" topLeftCell="B1">
      <selection activeCell="E6" sqref="E6"/>
    </sheetView>
  </sheetViews>
  <sheetFormatPr defaultColWidth="9.16015625" defaultRowHeight="12.75"/>
  <cols>
    <col min="1" max="1" width="2.5" style="120" customWidth="1"/>
    <col min="2" max="2" width="9.83203125" style="122" customWidth="1"/>
    <col min="3" max="3" width="10.5" style="122" customWidth="1"/>
    <col min="4" max="4" width="34.66015625" style="122" customWidth="1"/>
    <col min="5" max="5" width="14" style="122" customWidth="1"/>
    <col min="6" max="7" width="14.83203125" style="122" customWidth="1"/>
    <col min="8" max="8" width="14.33203125" style="122" customWidth="1"/>
    <col min="9" max="9" width="15" style="122" customWidth="1"/>
    <col min="10" max="10" width="17.66015625" style="122" customWidth="1"/>
    <col min="11" max="11" width="12.5" style="122" customWidth="1"/>
    <col min="12" max="12" width="16.33203125" style="122" customWidth="1"/>
    <col min="13" max="13" width="17" style="122" customWidth="1"/>
    <col min="14" max="16384" width="9.16015625" style="122" customWidth="1"/>
  </cols>
  <sheetData>
    <row r="1" ht="8.25" customHeight="1"/>
    <row r="2" spans="2:13" ht="55.5" customHeight="1">
      <c r="B2" s="120"/>
      <c r="C2" s="120"/>
      <c r="D2" s="121"/>
      <c r="E2" s="121"/>
      <c r="F2" s="121"/>
      <c r="G2" s="121"/>
      <c r="H2" s="121"/>
      <c r="I2" s="121"/>
      <c r="J2" s="121"/>
      <c r="K2" s="120"/>
      <c r="L2" s="322" t="s">
        <v>1392</v>
      </c>
      <c r="M2" s="322"/>
    </row>
    <row r="3" spans="2:13" ht="12.75">
      <c r="B3" s="120"/>
      <c r="C3" s="120"/>
      <c r="D3" s="301" t="s">
        <v>1393</v>
      </c>
      <c r="E3" s="301"/>
      <c r="F3" s="301"/>
      <c r="G3" s="301"/>
      <c r="H3" s="301"/>
      <c r="I3" s="301"/>
      <c r="J3" s="301"/>
      <c r="K3" s="123"/>
      <c r="L3" s="123"/>
      <c r="M3" s="123"/>
    </row>
    <row r="4" spans="2:17" ht="51.75" customHeight="1">
      <c r="B4" s="124"/>
      <c r="C4" s="125"/>
      <c r="D4" s="301"/>
      <c r="E4" s="301"/>
      <c r="F4" s="301"/>
      <c r="G4" s="301"/>
      <c r="H4" s="301"/>
      <c r="I4" s="301"/>
      <c r="J4" s="301"/>
      <c r="K4" s="120"/>
      <c r="L4" s="120"/>
      <c r="M4" s="126" t="s">
        <v>2639</v>
      </c>
      <c r="N4" s="121"/>
      <c r="O4" s="121"/>
      <c r="P4" s="121"/>
      <c r="Q4" s="121"/>
    </row>
    <row r="5" spans="1:17" ht="15.75">
      <c r="A5" s="127"/>
      <c r="B5" s="300" t="s">
        <v>1927</v>
      </c>
      <c r="C5" s="325" t="s">
        <v>1928</v>
      </c>
      <c r="D5" s="324" t="s">
        <v>1929</v>
      </c>
      <c r="E5" s="319" t="s">
        <v>1394</v>
      </c>
      <c r="F5" s="319"/>
      <c r="G5" s="320"/>
      <c r="H5" s="321" t="s">
        <v>1395</v>
      </c>
      <c r="I5" s="319"/>
      <c r="J5" s="319"/>
      <c r="K5" s="323" t="s">
        <v>2386</v>
      </c>
      <c r="L5" s="323"/>
      <c r="M5" s="323"/>
      <c r="N5" s="121"/>
      <c r="O5" s="121"/>
      <c r="P5" s="121"/>
      <c r="Q5" s="121"/>
    </row>
    <row r="6" spans="1:17" ht="70.5" customHeight="1">
      <c r="A6" s="128"/>
      <c r="B6" s="300"/>
      <c r="C6" s="325"/>
      <c r="D6" s="324"/>
      <c r="E6" s="129" t="s">
        <v>1232</v>
      </c>
      <c r="F6" s="130" t="s">
        <v>1233</v>
      </c>
      <c r="G6" s="131" t="s">
        <v>1930</v>
      </c>
      <c r="H6" s="130" t="s">
        <v>1232</v>
      </c>
      <c r="I6" s="130" t="s">
        <v>1233</v>
      </c>
      <c r="J6" s="131" t="s">
        <v>1930</v>
      </c>
      <c r="K6" s="132" t="s">
        <v>1232</v>
      </c>
      <c r="L6" s="132" t="s">
        <v>1233</v>
      </c>
      <c r="M6" s="132" t="s">
        <v>1930</v>
      </c>
      <c r="N6" s="121"/>
      <c r="O6" s="121"/>
      <c r="P6" s="121"/>
      <c r="Q6" s="121"/>
    </row>
    <row r="7" spans="2:13" ht="14.25">
      <c r="B7" s="133"/>
      <c r="C7" s="133"/>
      <c r="D7" s="134" t="s">
        <v>1936</v>
      </c>
      <c r="E7" s="186">
        <v>1037829.7</v>
      </c>
      <c r="F7" s="186">
        <v>2715624.3</v>
      </c>
      <c r="G7" s="187">
        <f aca="true" t="shared" si="0" ref="G7:G38">E7+F7</f>
        <v>3753454</v>
      </c>
      <c r="H7" s="186">
        <v>-539401.3</v>
      </c>
      <c r="I7" s="186">
        <v>-1429178.8</v>
      </c>
      <c r="J7" s="187">
        <f aca="true" t="shared" si="1" ref="J7:J38">H7+I7</f>
        <v>-1968580.1</v>
      </c>
      <c r="K7" s="187">
        <f aca="true" t="shared" si="2" ref="K7:K38">E7+H7</f>
        <v>498428.3999999999</v>
      </c>
      <c r="L7" s="187">
        <f aca="true" t="shared" si="3" ref="L7:L38">F7+I7</f>
        <v>1286445.4999999998</v>
      </c>
      <c r="M7" s="187">
        <f aca="true" t="shared" si="4" ref="M7:M38">K7+L7</f>
        <v>1784873.8999999997</v>
      </c>
    </row>
    <row r="8" spans="2:13" ht="31.5">
      <c r="B8" s="135" t="s">
        <v>3814</v>
      </c>
      <c r="C8" s="136"/>
      <c r="D8" s="180" t="s">
        <v>3815</v>
      </c>
      <c r="E8" s="183">
        <v>0</v>
      </c>
      <c r="F8" s="183">
        <v>105779.1</v>
      </c>
      <c r="G8" s="183">
        <f t="shared" si="0"/>
        <v>105779.1</v>
      </c>
      <c r="H8" s="183">
        <v>0</v>
      </c>
      <c r="I8" s="183">
        <v>0</v>
      </c>
      <c r="J8" s="183">
        <f t="shared" si="1"/>
        <v>0</v>
      </c>
      <c r="K8" s="183">
        <f t="shared" si="2"/>
        <v>0</v>
      </c>
      <c r="L8" s="183">
        <f t="shared" si="3"/>
        <v>105779.1</v>
      </c>
      <c r="M8" s="183">
        <f t="shared" si="4"/>
        <v>105779.1</v>
      </c>
    </row>
    <row r="9" spans="2:13" ht="33.75" customHeight="1">
      <c r="B9" s="136" t="s">
        <v>3816</v>
      </c>
      <c r="C9" s="136"/>
      <c r="D9" s="188" t="s">
        <v>3817</v>
      </c>
      <c r="E9" s="184">
        <v>0</v>
      </c>
      <c r="F9" s="184">
        <v>105779.1</v>
      </c>
      <c r="G9" s="184">
        <f t="shared" si="0"/>
        <v>105779.1</v>
      </c>
      <c r="H9" s="184">
        <v>0</v>
      </c>
      <c r="I9" s="184">
        <v>0</v>
      </c>
      <c r="J9" s="184">
        <f t="shared" si="1"/>
        <v>0</v>
      </c>
      <c r="K9" s="184">
        <f t="shared" si="2"/>
        <v>0</v>
      </c>
      <c r="L9" s="184">
        <f t="shared" si="3"/>
        <v>105779.1</v>
      </c>
      <c r="M9" s="184">
        <f t="shared" si="4"/>
        <v>105779.1</v>
      </c>
    </row>
    <row r="10" spans="2:13" ht="63">
      <c r="B10" s="137" t="s">
        <v>2387</v>
      </c>
      <c r="C10" s="137" t="s">
        <v>3833</v>
      </c>
      <c r="D10" s="182" t="s">
        <v>2388</v>
      </c>
      <c r="E10" s="185">
        <v>0</v>
      </c>
      <c r="F10" s="185">
        <v>105779.1</v>
      </c>
      <c r="G10" s="185">
        <f t="shared" si="0"/>
        <v>105779.1</v>
      </c>
      <c r="H10" s="185">
        <v>0</v>
      </c>
      <c r="I10" s="185">
        <v>0</v>
      </c>
      <c r="J10" s="185">
        <f t="shared" si="1"/>
        <v>0</v>
      </c>
      <c r="K10" s="185">
        <f t="shared" si="2"/>
        <v>0</v>
      </c>
      <c r="L10" s="185">
        <f t="shared" si="3"/>
        <v>105779.1</v>
      </c>
      <c r="M10" s="185">
        <f t="shared" si="4"/>
        <v>105779.1</v>
      </c>
    </row>
    <row r="11" spans="2:13" ht="31.5">
      <c r="B11" s="135" t="s">
        <v>2624</v>
      </c>
      <c r="C11" s="136"/>
      <c r="D11" s="180" t="s">
        <v>2625</v>
      </c>
      <c r="E11" s="183">
        <v>14715</v>
      </c>
      <c r="F11" s="183">
        <v>0</v>
      </c>
      <c r="G11" s="183">
        <f t="shared" si="0"/>
        <v>14715</v>
      </c>
      <c r="H11" s="183">
        <v>0</v>
      </c>
      <c r="I11" s="183">
        <v>0</v>
      </c>
      <c r="J11" s="183">
        <f t="shared" si="1"/>
        <v>0</v>
      </c>
      <c r="K11" s="183">
        <f t="shared" si="2"/>
        <v>14715</v>
      </c>
      <c r="L11" s="183">
        <f t="shared" si="3"/>
        <v>0</v>
      </c>
      <c r="M11" s="183">
        <f t="shared" si="4"/>
        <v>14715</v>
      </c>
    </row>
    <row r="12" spans="2:13" ht="31.5">
      <c r="B12" s="136" t="s">
        <v>2626</v>
      </c>
      <c r="C12" s="136"/>
      <c r="D12" s="181" t="s">
        <v>2627</v>
      </c>
      <c r="E12" s="184">
        <v>14715</v>
      </c>
      <c r="F12" s="184">
        <v>0</v>
      </c>
      <c r="G12" s="184">
        <f t="shared" si="0"/>
        <v>14715</v>
      </c>
      <c r="H12" s="184">
        <v>0</v>
      </c>
      <c r="I12" s="184">
        <v>0</v>
      </c>
      <c r="J12" s="184">
        <f t="shared" si="1"/>
        <v>0</v>
      </c>
      <c r="K12" s="184">
        <f t="shared" si="2"/>
        <v>14715</v>
      </c>
      <c r="L12" s="184">
        <f t="shared" si="3"/>
        <v>0</v>
      </c>
      <c r="M12" s="184">
        <f t="shared" si="4"/>
        <v>14715</v>
      </c>
    </row>
    <row r="13" spans="2:13" ht="47.25">
      <c r="B13" s="137" t="s">
        <v>2389</v>
      </c>
      <c r="C13" s="137" t="s">
        <v>2546</v>
      </c>
      <c r="D13" s="182" t="s">
        <v>2390</v>
      </c>
      <c r="E13" s="185">
        <v>14715</v>
      </c>
      <c r="F13" s="185">
        <v>0</v>
      </c>
      <c r="G13" s="185">
        <f t="shared" si="0"/>
        <v>14715</v>
      </c>
      <c r="H13" s="185">
        <v>0</v>
      </c>
      <c r="I13" s="185">
        <v>0</v>
      </c>
      <c r="J13" s="185">
        <f t="shared" si="1"/>
        <v>0</v>
      </c>
      <c r="K13" s="185">
        <f t="shared" si="2"/>
        <v>14715</v>
      </c>
      <c r="L13" s="185">
        <f t="shared" si="3"/>
        <v>0</v>
      </c>
      <c r="M13" s="185">
        <f t="shared" si="4"/>
        <v>14715</v>
      </c>
    </row>
    <row r="14" spans="2:13" ht="63">
      <c r="B14" s="135" t="s">
        <v>3677</v>
      </c>
      <c r="C14" s="136"/>
      <c r="D14" s="180" t="s">
        <v>3678</v>
      </c>
      <c r="E14" s="183">
        <v>2933</v>
      </c>
      <c r="F14" s="183">
        <v>34595.1</v>
      </c>
      <c r="G14" s="183">
        <f t="shared" si="0"/>
        <v>37528.1</v>
      </c>
      <c r="H14" s="183">
        <v>0</v>
      </c>
      <c r="I14" s="183">
        <v>0</v>
      </c>
      <c r="J14" s="183">
        <f t="shared" si="1"/>
        <v>0</v>
      </c>
      <c r="K14" s="183">
        <f t="shared" si="2"/>
        <v>2933</v>
      </c>
      <c r="L14" s="183">
        <f t="shared" si="3"/>
        <v>34595.1</v>
      </c>
      <c r="M14" s="183">
        <f t="shared" si="4"/>
        <v>37528.1</v>
      </c>
    </row>
    <row r="15" spans="2:13" ht="33" customHeight="1">
      <c r="B15" s="136" t="s">
        <v>3192</v>
      </c>
      <c r="C15" s="136"/>
      <c r="D15" s="181" t="s">
        <v>3193</v>
      </c>
      <c r="E15" s="184">
        <v>2933</v>
      </c>
      <c r="F15" s="184">
        <v>34595.1</v>
      </c>
      <c r="G15" s="184">
        <f t="shared" si="0"/>
        <v>37528.1</v>
      </c>
      <c r="H15" s="184">
        <v>0</v>
      </c>
      <c r="I15" s="184">
        <v>0</v>
      </c>
      <c r="J15" s="184">
        <f t="shared" si="1"/>
        <v>0</v>
      </c>
      <c r="K15" s="184">
        <f t="shared" si="2"/>
        <v>2933</v>
      </c>
      <c r="L15" s="184">
        <f t="shared" si="3"/>
        <v>34595.1</v>
      </c>
      <c r="M15" s="184">
        <f t="shared" si="4"/>
        <v>37528.1</v>
      </c>
    </row>
    <row r="16" spans="2:13" ht="31.5">
      <c r="B16" s="137" t="s">
        <v>2391</v>
      </c>
      <c r="C16" s="137" t="s">
        <v>3302</v>
      </c>
      <c r="D16" s="182" t="s">
        <v>2392</v>
      </c>
      <c r="E16" s="185">
        <v>2933</v>
      </c>
      <c r="F16" s="185">
        <v>34595.1</v>
      </c>
      <c r="G16" s="185">
        <f t="shared" si="0"/>
        <v>37528.1</v>
      </c>
      <c r="H16" s="185">
        <v>0</v>
      </c>
      <c r="I16" s="185">
        <v>0</v>
      </c>
      <c r="J16" s="185">
        <f t="shared" si="1"/>
        <v>0</v>
      </c>
      <c r="K16" s="185">
        <f t="shared" si="2"/>
        <v>2933</v>
      </c>
      <c r="L16" s="185">
        <f t="shared" si="3"/>
        <v>34595.1</v>
      </c>
      <c r="M16" s="185">
        <f t="shared" si="4"/>
        <v>37528.1</v>
      </c>
    </row>
    <row r="17" spans="2:13" ht="47.25">
      <c r="B17" s="135" t="s">
        <v>1242</v>
      </c>
      <c r="C17" s="136"/>
      <c r="D17" s="180" t="s">
        <v>1243</v>
      </c>
      <c r="E17" s="183">
        <v>200000</v>
      </c>
      <c r="F17" s="183">
        <v>0</v>
      </c>
      <c r="G17" s="183">
        <f t="shared" si="0"/>
        <v>200000</v>
      </c>
      <c r="H17" s="183">
        <v>0</v>
      </c>
      <c r="I17" s="183">
        <v>0</v>
      </c>
      <c r="J17" s="183">
        <f t="shared" si="1"/>
        <v>0</v>
      </c>
      <c r="K17" s="183">
        <f t="shared" si="2"/>
        <v>200000</v>
      </c>
      <c r="L17" s="183">
        <f t="shared" si="3"/>
        <v>0</v>
      </c>
      <c r="M17" s="183">
        <f t="shared" si="4"/>
        <v>200000</v>
      </c>
    </row>
    <row r="18" spans="2:13" ht="30.75" customHeight="1">
      <c r="B18" s="136" t="s">
        <v>1244</v>
      </c>
      <c r="C18" s="136"/>
      <c r="D18" s="181" t="s">
        <v>1245</v>
      </c>
      <c r="E18" s="184">
        <v>200000</v>
      </c>
      <c r="F18" s="184">
        <v>0</v>
      </c>
      <c r="G18" s="184">
        <f t="shared" si="0"/>
        <v>200000</v>
      </c>
      <c r="H18" s="184">
        <v>0</v>
      </c>
      <c r="I18" s="184">
        <v>0</v>
      </c>
      <c r="J18" s="184">
        <f t="shared" si="1"/>
        <v>0</v>
      </c>
      <c r="K18" s="184">
        <f t="shared" si="2"/>
        <v>200000</v>
      </c>
      <c r="L18" s="184">
        <f t="shared" si="3"/>
        <v>0</v>
      </c>
      <c r="M18" s="184">
        <f t="shared" si="4"/>
        <v>200000</v>
      </c>
    </row>
    <row r="19" spans="2:13" ht="63">
      <c r="B19" s="137" t="s">
        <v>2393</v>
      </c>
      <c r="C19" s="137" t="s">
        <v>2617</v>
      </c>
      <c r="D19" s="182" t="s">
        <v>2394</v>
      </c>
      <c r="E19" s="185">
        <v>200000</v>
      </c>
      <c r="F19" s="185">
        <v>0</v>
      </c>
      <c r="G19" s="185">
        <f t="shared" si="0"/>
        <v>200000</v>
      </c>
      <c r="H19" s="185">
        <v>0</v>
      </c>
      <c r="I19" s="185">
        <v>0</v>
      </c>
      <c r="J19" s="185">
        <f t="shared" si="1"/>
        <v>0</v>
      </c>
      <c r="K19" s="185">
        <f t="shared" si="2"/>
        <v>200000</v>
      </c>
      <c r="L19" s="185">
        <f t="shared" si="3"/>
        <v>0</v>
      </c>
      <c r="M19" s="185">
        <f t="shared" si="4"/>
        <v>200000</v>
      </c>
    </row>
    <row r="20" spans="2:13" ht="63">
      <c r="B20" s="135" t="s">
        <v>3871</v>
      </c>
      <c r="C20" s="136"/>
      <c r="D20" s="180" t="s">
        <v>3872</v>
      </c>
      <c r="E20" s="183">
        <v>15000</v>
      </c>
      <c r="F20" s="183">
        <v>0</v>
      </c>
      <c r="G20" s="183">
        <f t="shared" si="0"/>
        <v>15000</v>
      </c>
      <c r="H20" s="183">
        <v>0</v>
      </c>
      <c r="I20" s="183">
        <v>0</v>
      </c>
      <c r="J20" s="183">
        <f t="shared" si="1"/>
        <v>0</v>
      </c>
      <c r="K20" s="183">
        <f t="shared" si="2"/>
        <v>15000</v>
      </c>
      <c r="L20" s="183">
        <f t="shared" si="3"/>
        <v>0</v>
      </c>
      <c r="M20" s="183">
        <f t="shared" si="4"/>
        <v>15000</v>
      </c>
    </row>
    <row r="21" spans="2:13" ht="78.75">
      <c r="B21" s="136" t="s">
        <v>3873</v>
      </c>
      <c r="C21" s="136"/>
      <c r="D21" s="181" t="s">
        <v>3874</v>
      </c>
      <c r="E21" s="184">
        <v>15000</v>
      </c>
      <c r="F21" s="184">
        <v>0</v>
      </c>
      <c r="G21" s="184">
        <f t="shared" si="0"/>
        <v>15000</v>
      </c>
      <c r="H21" s="184">
        <v>0</v>
      </c>
      <c r="I21" s="184">
        <v>0</v>
      </c>
      <c r="J21" s="184">
        <f t="shared" si="1"/>
        <v>0</v>
      </c>
      <c r="K21" s="184">
        <f t="shared" si="2"/>
        <v>15000</v>
      </c>
      <c r="L21" s="184">
        <f t="shared" si="3"/>
        <v>0</v>
      </c>
      <c r="M21" s="184">
        <f t="shared" si="4"/>
        <v>15000</v>
      </c>
    </row>
    <row r="22" spans="2:13" ht="126">
      <c r="B22" s="137" t="s">
        <v>2395</v>
      </c>
      <c r="C22" s="137" t="s">
        <v>2599</v>
      </c>
      <c r="D22" s="182" t="s">
        <v>2396</v>
      </c>
      <c r="E22" s="185">
        <v>15000</v>
      </c>
      <c r="F22" s="185">
        <v>0</v>
      </c>
      <c r="G22" s="185">
        <f t="shared" si="0"/>
        <v>15000</v>
      </c>
      <c r="H22" s="185">
        <v>0</v>
      </c>
      <c r="I22" s="185">
        <v>0</v>
      </c>
      <c r="J22" s="185">
        <f t="shared" si="1"/>
        <v>0</v>
      </c>
      <c r="K22" s="185">
        <f t="shared" si="2"/>
        <v>15000</v>
      </c>
      <c r="L22" s="185">
        <f t="shared" si="3"/>
        <v>0</v>
      </c>
      <c r="M22" s="185">
        <f t="shared" si="4"/>
        <v>15000</v>
      </c>
    </row>
    <row r="23" spans="2:13" ht="31.5">
      <c r="B23" s="135" t="s">
        <v>3521</v>
      </c>
      <c r="C23" s="136"/>
      <c r="D23" s="180" t="s">
        <v>3522</v>
      </c>
      <c r="E23" s="183">
        <v>185000</v>
      </c>
      <c r="F23" s="183">
        <v>855000</v>
      </c>
      <c r="G23" s="183">
        <f t="shared" si="0"/>
        <v>1040000</v>
      </c>
      <c r="H23" s="183">
        <v>0</v>
      </c>
      <c r="I23" s="183">
        <v>-891810.9</v>
      </c>
      <c r="J23" s="183">
        <f t="shared" si="1"/>
        <v>-891810.9</v>
      </c>
      <c r="K23" s="183">
        <f t="shared" si="2"/>
        <v>185000</v>
      </c>
      <c r="L23" s="183">
        <f t="shared" si="3"/>
        <v>-36810.90000000002</v>
      </c>
      <c r="M23" s="183">
        <f t="shared" si="4"/>
        <v>148189.09999999998</v>
      </c>
    </row>
    <row r="24" spans="2:13" ht="47.25">
      <c r="B24" s="136" t="s">
        <v>3523</v>
      </c>
      <c r="C24" s="136"/>
      <c r="D24" s="181" t="s">
        <v>3524</v>
      </c>
      <c r="E24" s="184">
        <v>185000</v>
      </c>
      <c r="F24" s="184">
        <v>855000</v>
      </c>
      <c r="G24" s="184">
        <f t="shared" si="0"/>
        <v>1040000</v>
      </c>
      <c r="H24" s="184">
        <v>0</v>
      </c>
      <c r="I24" s="184">
        <v>-891810.9</v>
      </c>
      <c r="J24" s="184">
        <f t="shared" si="1"/>
        <v>-891810.9</v>
      </c>
      <c r="K24" s="184">
        <f t="shared" si="2"/>
        <v>185000</v>
      </c>
      <c r="L24" s="184">
        <f t="shared" si="3"/>
        <v>-36810.90000000002</v>
      </c>
      <c r="M24" s="184">
        <f t="shared" si="4"/>
        <v>148189.09999999998</v>
      </c>
    </row>
    <row r="25" spans="2:13" ht="105" customHeight="1">
      <c r="B25" s="137" t="s">
        <v>2397</v>
      </c>
      <c r="C25" s="137" t="s">
        <v>3302</v>
      </c>
      <c r="D25" s="182" t="s">
        <v>2398</v>
      </c>
      <c r="E25" s="185">
        <v>0</v>
      </c>
      <c r="F25" s="185">
        <v>0</v>
      </c>
      <c r="G25" s="185">
        <f t="shared" si="0"/>
        <v>0</v>
      </c>
      <c r="H25" s="185">
        <v>0</v>
      </c>
      <c r="I25" s="185">
        <v>-685000</v>
      </c>
      <c r="J25" s="185">
        <f t="shared" si="1"/>
        <v>-685000</v>
      </c>
      <c r="K25" s="185">
        <f t="shared" si="2"/>
        <v>0</v>
      </c>
      <c r="L25" s="185">
        <f t="shared" si="3"/>
        <v>-685000</v>
      </c>
      <c r="M25" s="185">
        <f t="shared" si="4"/>
        <v>-685000</v>
      </c>
    </row>
    <row r="26" spans="2:13" ht="63">
      <c r="B26" s="137" t="s">
        <v>2399</v>
      </c>
      <c r="C26" s="137" t="s">
        <v>2599</v>
      </c>
      <c r="D26" s="182" t="s">
        <v>2400</v>
      </c>
      <c r="E26" s="185">
        <v>45000</v>
      </c>
      <c r="F26" s="185">
        <v>15000</v>
      </c>
      <c r="G26" s="185">
        <f t="shared" si="0"/>
        <v>60000</v>
      </c>
      <c r="H26" s="185">
        <v>0</v>
      </c>
      <c r="I26" s="185">
        <v>0</v>
      </c>
      <c r="J26" s="185">
        <f t="shared" si="1"/>
        <v>0</v>
      </c>
      <c r="K26" s="185">
        <f t="shared" si="2"/>
        <v>45000</v>
      </c>
      <c r="L26" s="185">
        <f t="shared" si="3"/>
        <v>15000</v>
      </c>
      <c r="M26" s="185">
        <f t="shared" si="4"/>
        <v>60000</v>
      </c>
    </row>
    <row r="27" spans="2:13" ht="110.25">
      <c r="B27" s="137" t="s">
        <v>2401</v>
      </c>
      <c r="C27" s="137" t="s">
        <v>3302</v>
      </c>
      <c r="D27" s="182" t="s">
        <v>2402</v>
      </c>
      <c r="E27" s="185">
        <v>0</v>
      </c>
      <c r="F27" s="185">
        <v>0</v>
      </c>
      <c r="G27" s="185">
        <f t="shared" si="0"/>
        <v>0</v>
      </c>
      <c r="H27" s="185">
        <v>0</v>
      </c>
      <c r="I27" s="185">
        <v>-5000</v>
      </c>
      <c r="J27" s="185">
        <f t="shared" si="1"/>
        <v>-5000</v>
      </c>
      <c r="K27" s="185">
        <f t="shared" si="2"/>
        <v>0</v>
      </c>
      <c r="L27" s="185">
        <f t="shared" si="3"/>
        <v>-5000</v>
      </c>
      <c r="M27" s="185">
        <f t="shared" si="4"/>
        <v>-5000</v>
      </c>
    </row>
    <row r="28" spans="2:13" ht="47.25">
      <c r="B28" s="137" t="s">
        <v>2403</v>
      </c>
      <c r="C28" s="137" t="s">
        <v>3302</v>
      </c>
      <c r="D28" s="182" t="s">
        <v>2404</v>
      </c>
      <c r="E28" s="185">
        <v>0</v>
      </c>
      <c r="F28" s="185">
        <v>0</v>
      </c>
      <c r="G28" s="185">
        <f t="shared" si="0"/>
        <v>0</v>
      </c>
      <c r="H28" s="185">
        <v>0</v>
      </c>
      <c r="I28" s="185">
        <v>-5000</v>
      </c>
      <c r="J28" s="185">
        <f t="shared" si="1"/>
        <v>-5000</v>
      </c>
      <c r="K28" s="185">
        <f t="shared" si="2"/>
        <v>0</v>
      </c>
      <c r="L28" s="185">
        <f t="shared" si="3"/>
        <v>-5000</v>
      </c>
      <c r="M28" s="185">
        <f t="shared" si="4"/>
        <v>-5000</v>
      </c>
    </row>
    <row r="29" spans="2:13" ht="52.5" customHeight="1">
      <c r="B29" s="137" t="s">
        <v>2405</v>
      </c>
      <c r="C29" s="137" t="s">
        <v>3302</v>
      </c>
      <c r="D29" s="182" t="s">
        <v>2406</v>
      </c>
      <c r="E29" s="185">
        <v>0</v>
      </c>
      <c r="F29" s="185">
        <v>0</v>
      </c>
      <c r="G29" s="185">
        <f t="shared" si="0"/>
        <v>0</v>
      </c>
      <c r="H29" s="185">
        <v>0</v>
      </c>
      <c r="I29" s="185">
        <v>-15000</v>
      </c>
      <c r="J29" s="185">
        <f t="shared" si="1"/>
        <v>-15000</v>
      </c>
      <c r="K29" s="185">
        <f t="shared" si="2"/>
        <v>0</v>
      </c>
      <c r="L29" s="185">
        <f t="shared" si="3"/>
        <v>-15000</v>
      </c>
      <c r="M29" s="185">
        <f t="shared" si="4"/>
        <v>-15000</v>
      </c>
    </row>
    <row r="30" spans="2:13" ht="137.25" customHeight="1">
      <c r="B30" s="137" t="s">
        <v>2407</v>
      </c>
      <c r="C30" s="137" t="s">
        <v>3302</v>
      </c>
      <c r="D30" s="182" t="s">
        <v>3445</v>
      </c>
      <c r="E30" s="185">
        <v>0</v>
      </c>
      <c r="F30" s="185">
        <v>0</v>
      </c>
      <c r="G30" s="185">
        <f t="shared" si="0"/>
        <v>0</v>
      </c>
      <c r="H30" s="185">
        <v>0</v>
      </c>
      <c r="I30" s="185">
        <v>-31810.9</v>
      </c>
      <c r="J30" s="185">
        <f t="shared" si="1"/>
        <v>-31810.9</v>
      </c>
      <c r="K30" s="185">
        <f t="shared" si="2"/>
        <v>0</v>
      </c>
      <c r="L30" s="185">
        <f t="shared" si="3"/>
        <v>-31810.9</v>
      </c>
      <c r="M30" s="185">
        <f t="shared" si="4"/>
        <v>-31810.9</v>
      </c>
    </row>
    <row r="31" spans="2:13" ht="31.5">
      <c r="B31" s="137" t="s">
        <v>2408</v>
      </c>
      <c r="C31" s="137" t="s">
        <v>3302</v>
      </c>
      <c r="D31" s="182" t="s">
        <v>2409</v>
      </c>
      <c r="E31" s="185">
        <v>20000</v>
      </c>
      <c r="F31" s="185">
        <v>5000</v>
      </c>
      <c r="G31" s="185">
        <f t="shared" si="0"/>
        <v>25000</v>
      </c>
      <c r="H31" s="185">
        <v>0</v>
      </c>
      <c r="I31" s="185">
        <v>0</v>
      </c>
      <c r="J31" s="185">
        <f t="shared" si="1"/>
        <v>0</v>
      </c>
      <c r="K31" s="185">
        <f t="shared" si="2"/>
        <v>20000</v>
      </c>
      <c r="L31" s="185">
        <f t="shared" si="3"/>
        <v>5000</v>
      </c>
      <c r="M31" s="185">
        <f t="shared" si="4"/>
        <v>25000</v>
      </c>
    </row>
    <row r="32" spans="2:13" ht="110.25">
      <c r="B32" s="137" t="s">
        <v>2410</v>
      </c>
      <c r="C32" s="137" t="s">
        <v>3302</v>
      </c>
      <c r="D32" s="182" t="s">
        <v>2411</v>
      </c>
      <c r="E32" s="185">
        <v>0</v>
      </c>
      <c r="F32" s="185">
        <v>0</v>
      </c>
      <c r="G32" s="185">
        <f t="shared" si="0"/>
        <v>0</v>
      </c>
      <c r="H32" s="185">
        <v>0</v>
      </c>
      <c r="I32" s="185">
        <v>-150000</v>
      </c>
      <c r="J32" s="185">
        <f t="shared" si="1"/>
        <v>-150000</v>
      </c>
      <c r="K32" s="185">
        <f t="shared" si="2"/>
        <v>0</v>
      </c>
      <c r="L32" s="185">
        <f t="shared" si="3"/>
        <v>-150000</v>
      </c>
      <c r="M32" s="185">
        <f t="shared" si="4"/>
        <v>-150000</v>
      </c>
    </row>
    <row r="33" spans="2:13" ht="78.75">
      <c r="B33" s="137" t="s">
        <v>2412</v>
      </c>
      <c r="C33" s="137" t="s">
        <v>3302</v>
      </c>
      <c r="D33" s="182" t="s">
        <v>2413</v>
      </c>
      <c r="E33" s="185">
        <v>120000</v>
      </c>
      <c r="F33" s="185">
        <v>150000</v>
      </c>
      <c r="G33" s="185">
        <f t="shared" si="0"/>
        <v>270000</v>
      </c>
      <c r="H33" s="185">
        <v>0</v>
      </c>
      <c r="I33" s="185">
        <v>0</v>
      </c>
      <c r="J33" s="185">
        <f t="shared" si="1"/>
        <v>0</v>
      </c>
      <c r="K33" s="185">
        <f t="shared" si="2"/>
        <v>120000</v>
      </c>
      <c r="L33" s="185">
        <f t="shared" si="3"/>
        <v>150000</v>
      </c>
      <c r="M33" s="185">
        <f t="shared" si="4"/>
        <v>270000</v>
      </c>
    </row>
    <row r="34" spans="2:13" ht="126">
      <c r="B34" s="137" t="s">
        <v>2414</v>
      </c>
      <c r="C34" s="137" t="s">
        <v>3302</v>
      </c>
      <c r="D34" s="182" t="s">
        <v>2415</v>
      </c>
      <c r="E34" s="185">
        <v>0</v>
      </c>
      <c r="F34" s="185">
        <v>685000</v>
      </c>
      <c r="G34" s="185">
        <f t="shared" si="0"/>
        <v>685000</v>
      </c>
      <c r="H34" s="185">
        <v>0</v>
      </c>
      <c r="I34" s="185">
        <v>0</v>
      </c>
      <c r="J34" s="185">
        <f t="shared" si="1"/>
        <v>0</v>
      </c>
      <c r="K34" s="185">
        <f t="shared" si="2"/>
        <v>0</v>
      </c>
      <c r="L34" s="185">
        <f t="shared" si="3"/>
        <v>685000</v>
      </c>
      <c r="M34" s="185">
        <f t="shared" si="4"/>
        <v>685000</v>
      </c>
    </row>
    <row r="35" spans="2:13" ht="51" customHeight="1">
      <c r="B35" s="135" t="s">
        <v>213</v>
      </c>
      <c r="C35" s="136"/>
      <c r="D35" s="180" t="s">
        <v>214</v>
      </c>
      <c r="E35" s="183">
        <v>0</v>
      </c>
      <c r="F35" s="183">
        <v>560858</v>
      </c>
      <c r="G35" s="183">
        <f t="shared" si="0"/>
        <v>560858</v>
      </c>
      <c r="H35" s="183">
        <v>0</v>
      </c>
      <c r="I35" s="183">
        <v>0</v>
      </c>
      <c r="J35" s="183">
        <f t="shared" si="1"/>
        <v>0</v>
      </c>
      <c r="K35" s="183">
        <f t="shared" si="2"/>
        <v>0</v>
      </c>
      <c r="L35" s="183">
        <f t="shared" si="3"/>
        <v>560858</v>
      </c>
      <c r="M35" s="183">
        <f t="shared" si="4"/>
        <v>560858</v>
      </c>
    </row>
    <row r="36" spans="2:13" ht="54" customHeight="1">
      <c r="B36" s="136" t="s">
        <v>215</v>
      </c>
      <c r="C36" s="136"/>
      <c r="D36" s="181" t="s">
        <v>214</v>
      </c>
      <c r="E36" s="184">
        <v>0</v>
      </c>
      <c r="F36" s="184">
        <v>560858</v>
      </c>
      <c r="G36" s="184">
        <f t="shared" si="0"/>
        <v>560858</v>
      </c>
      <c r="H36" s="184">
        <v>0</v>
      </c>
      <c r="I36" s="184">
        <v>0</v>
      </c>
      <c r="J36" s="184">
        <f t="shared" si="1"/>
        <v>0</v>
      </c>
      <c r="K36" s="184">
        <f t="shared" si="2"/>
        <v>0</v>
      </c>
      <c r="L36" s="184">
        <f t="shared" si="3"/>
        <v>560858</v>
      </c>
      <c r="M36" s="184">
        <f t="shared" si="4"/>
        <v>560858</v>
      </c>
    </row>
    <row r="37" spans="2:13" ht="39.75" customHeight="1">
      <c r="B37" s="137" t="s">
        <v>2416</v>
      </c>
      <c r="C37" s="137" t="s">
        <v>200</v>
      </c>
      <c r="D37" s="182" t="s">
        <v>2417</v>
      </c>
      <c r="E37" s="185">
        <v>0</v>
      </c>
      <c r="F37" s="185">
        <v>560858</v>
      </c>
      <c r="G37" s="185">
        <f t="shared" si="0"/>
        <v>560858</v>
      </c>
      <c r="H37" s="185">
        <v>0</v>
      </c>
      <c r="I37" s="185">
        <v>0</v>
      </c>
      <c r="J37" s="185">
        <f t="shared" si="1"/>
        <v>0</v>
      </c>
      <c r="K37" s="185">
        <f t="shared" si="2"/>
        <v>0</v>
      </c>
      <c r="L37" s="185">
        <f t="shared" si="3"/>
        <v>560858</v>
      </c>
      <c r="M37" s="185">
        <f t="shared" si="4"/>
        <v>560858</v>
      </c>
    </row>
    <row r="38" spans="2:13" ht="42" customHeight="1">
      <c r="B38" s="135" t="s">
        <v>2930</v>
      </c>
      <c r="C38" s="136"/>
      <c r="D38" s="180" t="s">
        <v>2931</v>
      </c>
      <c r="E38" s="183">
        <v>50000</v>
      </c>
      <c r="F38" s="183">
        <v>21200</v>
      </c>
      <c r="G38" s="183">
        <f t="shared" si="0"/>
        <v>71200</v>
      </c>
      <c r="H38" s="183">
        <v>0</v>
      </c>
      <c r="I38" s="183">
        <v>-21200</v>
      </c>
      <c r="J38" s="183">
        <f t="shared" si="1"/>
        <v>-21200</v>
      </c>
      <c r="K38" s="183">
        <f t="shared" si="2"/>
        <v>50000</v>
      </c>
      <c r="L38" s="183">
        <f t="shared" si="3"/>
        <v>0</v>
      </c>
      <c r="M38" s="183">
        <f t="shared" si="4"/>
        <v>50000</v>
      </c>
    </row>
    <row r="39" spans="2:13" ht="33.75" customHeight="1">
      <c r="B39" s="136" t="s">
        <v>2932</v>
      </c>
      <c r="C39" s="136"/>
      <c r="D39" s="181" t="s">
        <v>2933</v>
      </c>
      <c r="E39" s="184">
        <v>50000</v>
      </c>
      <c r="F39" s="184">
        <v>21200</v>
      </c>
      <c r="G39" s="184">
        <f aca="true" t="shared" si="5" ref="G39:G60">E39+F39</f>
        <v>71200</v>
      </c>
      <c r="H39" s="184">
        <v>0</v>
      </c>
      <c r="I39" s="184">
        <v>-21200</v>
      </c>
      <c r="J39" s="184">
        <f aca="true" t="shared" si="6" ref="J39:J60">H39+I39</f>
        <v>-21200</v>
      </c>
      <c r="K39" s="184">
        <f aca="true" t="shared" si="7" ref="K39:K60">E39+H39</f>
        <v>50000</v>
      </c>
      <c r="L39" s="184">
        <f aca="true" t="shared" si="8" ref="L39:L60">F39+I39</f>
        <v>0</v>
      </c>
      <c r="M39" s="184">
        <f aca="true" t="shared" si="9" ref="M39:M60">K39+L39</f>
        <v>50000</v>
      </c>
    </row>
    <row r="40" spans="2:13" ht="81.75" customHeight="1">
      <c r="B40" s="137" t="s">
        <v>2418</v>
      </c>
      <c r="C40" s="137" t="s">
        <v>2599</v>
      </c>
      <c r="D40" s="182" t="s">
        <v>2419</v>
      </c>
      <c r="E40" s="185">
        <v>0</v>
      </c>
      <c r="F40" s="185">
        <v>0</v>
      </c>
      <c r="G40" s="185">
        <f t="shared" si="5"/>
        <v>0</v>
      </c>
      <c r="H40" s="185">
        <v>0</v>
      </c>
      <c r="I40" s="185">
        <v>-21200</v>
      </c>
      <c r="J40" s="185">
        <f t="shared" si="6"/>
        <v>-21200</v>
      </c>
      <c r="K40" s="185">
        <f t="shared" si="7"/>
        <v>0</v>
      </c>
      <c r="L40" s="185">
        <f t="shared" si="8"/>
        <v>-21200</v>
      </c>
      <c r="M40" s="185">
        <f t="shared" si="9"/>
        <v>-21200</v>
      </c>
    </row>
    <row r="41" spans="2:13" ht="97.5" customHeight="1">
      <c r="B41" s="137" t="s">
        <v>2420</v>
      </c>
      <c r="C41" s="137" t="s">
        <v>2599</v>
      </c>
      <c r="D41" s="182" t="s">
        <v>2421</v>
      </c>
      <c r="E41" s="185">
        <v>50000</v>
      </c>
      <c r="F41" s="185">
        <v>21200</v>
      </c>
      <c r="G41" s="185">
        <f t="shared" si="5"/>
        <v>71200</v>
      </c>
      <c r="H41" s="185">
        <v>0</v>
      </c>
      <c r="I41" s="185">
        <v>0</v>
      </c>
      <c r="J41" s="185">
        <f t="shared" si="6"/>
        <v>0</v>
      </c>
      <c r="K41" s="185">
        <f t="shared" si="7"/>
        <v>50000</v>
      </c>
      <c r="L41" s="185">
        <f t="shared" si="8"/>
        <v>21200</v>
      </c>
      <c r="M41" s="185">
        <f t="shared" si="9"/>
        <v>71200</v>
      </c>
    </row>
    <row r="42" spans="2:13" ht="31.5">
      <c r="B42" s="135" t="s">
        <v>2309</v>
      </c>
      <c r="C42" s="136"/>
      <c r="D42" s="180" t="s">
        <v>2310</v>
      </c>
      <c r="E42" s="183">
        <v>0</v>
      </c>
      <c r="F42" s="183">
        <v>204116</v>
      </c>
      <c r="G42" s="183">
        <f t="shared" si="5"/>
        <v>204116</v>
      </c>
      <c r="H42" s="183">
        <v>0</v>
      </c>
      <c r="I42" s="183">
        <v>0</v>
      </c>
      <c r="J42" s="183">
        <f t="shared" si="6"/>
        <v>0</v>
      </c>
      <c r="K42" s="183">
        <f t="shared" si="7"/>
        <v>0</v>
      </c>
      <c r="L42" s="183">
        <f t="shared" si="8"/>
        <v>204116</v>
      </c>
      <c r="M42" s="183">
        <f t="shared" si="9"/>
        <v>204116</v>
      </c>
    </row>
    <row r="43" spans="2:13" ht="31.5">
      <c r="B43" s="136" t="s">
        <v>2311</v>
      </c>
      <c r="C43" s="136"/>
      <c r="D43" s="181" t="s">
        <v>2312</v>
      </c>
      <c r="E43" s="184">
        <v>0</v>
      </c>
      <c r="F43" s="184">
        <v>204116</v>
      </c>
      <c r="G43" s="184">
        <f t="shared" si="5"/>
        <v>204116</v>
      </c>
      <c r="H43" s="184">
        <v>0</v>
      </c>
      <c r="I43" s="184">
        <v>0</v>
      </c>
      <c r="J43" s="184">
        <f t="shared" si="6"/>
        <v>0</v>
      </c>
      <c r="K43" s="184">
        <f t="shared" si="7"/>
        <v>0</v>
      </c>
      <c r="L43" s="184">
        <f t="shared" si="8"/>
        <v>204116</v>
      </c>
      <c r="M43" s="184">
        <f t="shared" si="9"/>
        <v>204116</v>
      </c>
    </row>
    <row r="44" spans="2:13" ht="47.25">
      <c r="B44" s="137" t="s">
        <v>2422</v>
      </c>
      <c r="C44" s="137" t="s">
        <v>3302</v>
      </c>
      <c r="D44" s="182" t="s">
        <v>2423</v>
      </c>
      <c r="E44" s="185">
        <v>0</v>
      </c>
      <c r="F44" s="185">
        <v>204116</v>
      </c>
      <c r="G44" s="185">
        <f t="shared" si="5"/>
        <v>204116</v>
      </c>
      <c r="H44" s="185">
        <v>0</v>
      </c>
      <c r="I44" s="185">
        <v>0</v>
      </c>
      <c r="J44" s="185">
        <f t="shared" si="6"/>
        <v>0</v>
      </c>
      <c r="K44" s="185">
        <f t="shared" si="7"/>
        <v>0</v>
      </c>
      <c r="L44" s="185">
        <f t="shared" si="8"/>
        <v>204116</v>
      </c>
      <c r="M44" s="185">
        <f t="shared" si="9"/>
        <v>204116</v>
      </c>
    </row>
    <row r="45" spans="2:13" ht="33.75" customHeight="1">
      <c r="B45" s="135" t="s">
        <v>3382</v>
      </c>
      <c r="C45" s="136"/>
      <c r="D45" s="180" t="s">
        <v>3383</v>
      </c>
      <c r="E45" s="183">
        <v>86181.7</v>
      </c>
      <c r="F45" s="183">
        <v>250676.1</v>
      </c>
      <c r="G45" s="183">
        <f t="shared" si="5"/>
        <v>336857.8</v>
      </c>
      <c r="H45" s="183">
        <v>-539401.3</v>
      </c>
      <c r="I45" s="183">
        <v>-116167.9</v>
      </c>
      <c r="J45" s="183">
        <f t="shared" si="6"/>
        <v>-655569.2000000001</v>
      </c>
      <c r="K45" s="183">
        <f t="shared" si="7"/>
        <v>-453219.60000000003</v>
      </c>
      <c r="L45" s="183">
        <f t="shared" si="8"/>
        <v>134508.2</v>
      </c>
      <c r="M45" s="183">
        <f t="shared" si="9"/>
        <v>-318711.4</v>
      </c>
    </row>
    <row r="46" spans="2:13" ht="36" customHeight="1">
      <c r="B46" s="136" t="s">
        <v>3384</v>
      </c>
      <c r="C46" s="136"/>
      <c r="D46" s="181" t="s">
        <v>3383</v>
      </c>
      <c r="E46" s="184">
        <v>86181.7</v>
      </c>
      <c r="F46" s="184">
        <v>250676.1</v>
      </c>
      <c r="G46" s="184">
        <f t="shared" si="5"/>
        <v>336857.8</v>
      </c>
      <c r="H46" s="184">
        <v>-539401.3</v>
      </c>
      <c r="I46" s="184">
        <v>-116167.9</v>
      </c>
      <c r="J46" s="184">
        <f t="shared" si="6"/>
        <v>-655569.2000000001</v>
      </c>
      <c r="K46" s="184">
        <f t="shared" si="7"/>
        <v>-453219.60000000003</v>
      </c>
      <c r="L46" s="184">
        <f t="shared" si="8"/>
        <v>134508.2</v>
      </c>
      <c r="M46" s="184">
        <f t="shared" si="9"/>
        <v>-318711.4</v>
      </c>
    </row>
    <row r="47" spans="2:13" ht="63">
      <c r="B47" s="137" t="s">
        <v>2424</v>
      </c>
      <c r="C47" s="137" t="s">
        <v>188</v>
      </c>
      <c r="D47" s="182" t="s">
        <v>2425</v>
      </c>
      <c r="E47" s="185">
        <v>0</v>
      </c>
      <c r="F47" s="185">
        <v>0</v>
      </c>
      <c r="G47" s="185">
        <f t="shared" si="5"/>
        <v>0</v>
      </c>
      <c r="H47" s="185">
        <v>-7800</v>
      </c>
      <c r="I47" s="185">
        <v>0</v>
      </c>
      <c r="J47" s="185">
        <f t="shared" si="6"/>
        <v>-7800</v>
      </c>
      <c r="K47" s="185">
        <f t="shared" si="7"/>
        <v>-7800</v>
      </c>
      <c r="L47" s="185">
        <f t="shared" si="8"/>
        <v>0</v>
      </c>
      <c r="M47" s="185">
        <f t="shared" si="9"/>
        <v>-7800</v>
      </c>
    </row>
    <row r="48" spans="2:13" ht="110.25">
      <c r="B48" s="137" t="s">
        <v>2426</v>
      </c>
      <c r="C48" s="137" t="s">
        <v>811</v>
      </c>
      <c r="D48" s="182" t="s">
        <v>2427</v>
      </c>
      <c r="E48" s="185">
        <v>0</v>
      </c>
      <c r="F48" s="185">
        <v>0</v>
      </c>
      <c r="G48" s="185">
        <f t="shared" si="5"/>
        <v>0</v>
      </c>
      <c r="H48" s="185">
        <v>-11863.5</v>
      </c>
      <c r="I48" s="185">
        <v>0</v>
      </c>
      <c r="J48" s="185">
        <f t="shared" si="6"/>
        <v>-11863.5</v>
      </c>
      <c r="K48" s="185">
        <f t="shared" si="7"/>
        <v>-11863.5</v>
      </c>
      <c r="L48" s="185">
        <f t="shared" si="8"/>
        <v>0</v>
      </c>
      <c r="M48" s="185">
        <f t="shared" si="9"/>
        <v>-11863.5</v>
      </c>
    </row>
    <row r="49" spans="2:13" ht="173.25">
      <c r="B49" s="137" t="s">
        <v>2428</v>
      </c>
      <c r="C49" s="137" t="s">
        <v>1260</v>
      </c>
      <c r="D49" s="182" t="s">
        <v>2429</v>
      </c>
      <c r="E49" s="185">
        <v>0</v>
      </c>
      <c r="F49" s="185">
        <v>0</v>
      </c>
      <c r="G49" s="185">
        <f t="shared" si="5"/>
        <v>0</v>
      </c>
      <c r="H49" s="185">
        <v>0</v>
      </c>
      <c r="I49" s="185">
        <v>-94312.1</v>
      </c>
      <c r="J49" s="185">
        <f t="shared" si="6"/>
        <v>-94312.1</v>
      </c>
      <c r="K49" s="185">
        <f t="shared" si="7"/>
        <v>0</v>
      </c>
      <c r="L49" s="185">
        <f t="shared" si="8"/>
        <v>-94312.1</v>
      </c>
      <c r="M49" s="185">
        <f t="shared" si="9"/>
        <v>-94312.1</v>
      </c>
    </row>
    <row r="50" spans="2:13" ht="78.75">
      <c r="B50" s="137" t="s">
        <v>2430</v>
      </c>
      <c r="C50" s="137" t="s">
        <v>3833</v>
      </c>
      <c r="D50" s="182" t="s">
        <v>2431</v>
      </c>
      <c r="E50" s="185">
        <v>0</v>
      </c>
      <c r="F50" s="185">
        <v>0</v>
      </c>
      <c r="G50" s="185">
        <f t="shared" si="5"/>
        <v>0</v>
      </c>
      <c r="H50" s="185">
        <v>0</v>
      </c>
      <c r="I50" s="185">
        <v>-10122</v>
      </c>
      <c r="J50" s="185">
        <f t="shared" si="6"/>
        <v>-10122</v>
      </c>
      <c r="K50" s="185">
        <f t="shared" si="7"/>
        <v>0</v>
      </c>
      <c r="L50" s="185">
        <f t="shared" si="8"/>
        <v>-10122</v>
      </c>
      <c r="M50" s="185">
        <f t="shared" si="9"/>
        <v>-10122</v>
      </c>
    </row>
    <row r="51" spans="2:13" ht="78.75">
      <c r="B51" s="137" t="s">
        <v>2432</v>
      </c>
      <c r="C51" s="137" t="s">
        <v>811</v>
      </c>
      <c r="D51" s="182" t="s">
        <v>2433</v>
      </c>
      <c r="E51" s="185">
        <v>86181.7</v>
      </c>
      <c r="F51" s="185">
        <v>0</v>
      </c>
      <c r="G51" s="185">
        <f t="shared" si="5"/>
        <v>86181.7</v>
      </c>
      <c r="H51" s="185">
        <v>0</v>
      </c>
      <c r="I51" s="185">
        <v>0</v>
      </c>
      <c r="J51" s="185">
        <f t="shared" si="6"/>
        <v>0</v>
      </c>
      <c r="K51" s="185">
        <f t="shared" si="7"/>
        <v>86181.7</v>
      </c>
      <c r="L51" s="185">
        <f t="shared" si="8"/>
        <v>0</v>
      </c>
      <c r="M51" s="185">
        <f t="shared" si="9"/>
        <v>86181.7</v>
      </c>
    </row>
    <row r="52" spans="2:13" ht="47.25">
      <c r="B52" s="137" t="s">
        <v>2434</v>
      </c>
      <c r="C52" s="137" t="s">
        <v>811</v>
      </c>
      <c r="D52" s="182" t="s">
        <v>2435</v>
      </c>
      <c r="E52" s="185">
        <v>0</v>
      </c>
      <c r="F52" s="185">
        <v>250676.1</v>
      </c>
      <c r="G52" s="185">
        <f t="shared" si="5"/>
        <v>250676.1</v>
      </c>
      <c r="H52" s="185">
        <v>0</v>
      </c>
      <c r="I52" s="185">
        <v>0</v>
      </c>
      <c r="J52" s="185">
        <f t="shared" si="6"/>
        <v>0</v>
      </c>
      <c r="K52" s="185">
        <f t="shared" si="7"/>
        <v>0</v>
      </c>
      <c r="L52" s="185">
        <f t="shared" si="8"/>
        <v>250676.1</v>
      </c>
      <c r="M52" s="185">
        <f t="shared" si="9"/>
        <v>250676.1</v>
      </c>
    </row>
    <row r="53" spans="2:13" ht="63">
      <c r="B53" s="137" t="s">
        <v>2436</v>
      </c>
      <c r="C53" s="137" t="s">
        <v>811</v>
      </c>
      <c r="D53" s="182" t="s">
        <v>2437</v>
      </c>
      <c r="E53" s="185">
        <v>0</v>
      </c>
      <c r="F53" s="185">
        <v>0</v>
      </c>
      <c r="G53" s="185">
        <f t="shared" si="5"/>
        <v>0</v>
      </c>
      <c r="H53" s="185">
        <v>-519737.8</v>
      </c>
      <c r="I53" s="185">
        <v>-11733.8</v>
      </c>
      <c r="J53" s="185">
        <f t="shared" si="6"/>
        <v>-531471.6</v>
      </c>
      <c r="K53" s="185">
        <f t="shared" si="7"/>
        <v>-519737.8</v>
      </c>
      <c r="L53" s="185">
        <f t="shared" si="8"/>
        <v>-11733.8</v>
      </c>
      <c r="M53" s="185">
        <f t="shared" si="9"/>
        <v>-531471.6</v>
      </c>
    </row>
    <row r="54" spans="2:13" ht="47.25">
      <c r="B54" s="135" t="s">
        <v>3438</v>
      </c>
      <c r="C54" s="136"/>
      <c r="D54" s="180" t="s">
        <v>3439</v>
      </c>
      <c r="E54" s="183">
        <v>0</v>
      </c>
      <c r="F54" s="183">
        <v>400000</v>
      </c>
      <c r="G54" s="183">
        <f t="shared" si="5"/>
        <v>400000</v>
      </c>
      <c r="H54" s="183">
        <v>0</v>
      </c>
      <c r="I54" s="183">
        <v>-400000</v>
      </c>
      <c r="J54" s="183">
        <f t="shared" si="6"/>
        <v>-400000</v>
      </c>
      <c r="K54" s="183">
        <f t="shared" si="7"/>
        <v>0</v>
      </c>
      <c r="L54" s="183">
        <f t="shared" si="8"/>
        <v>0</v>
      </c>
      <c r="M54" s="183">
        <f t="shared" si="9"/>
        <v>0</v>
      </c>
    </row>
    <row r="55" spans="2:13" ht="47.25">
      <c r="B55" s="136" t="s">
        <v>3440</v>
      </c>
      <c r="C55" s="136"/>
      <c r="D55" s="181" t="s">
        <v>3441</v>
      </c>
      <c r="E55" s="184">
        <v>0</v>
      </c>
      <c r="F55" s="184">
        <v>400000</v>
      </c>
      <c r="G55" s="184">
        <f t="shared" si="5"/>
        <v>400000</v>
      </c>
      <c r="H55" s="184">
        <v>0</v>
      </c>
      <c r="I55" s="184">
        <v>-400000</v>
      </c>
      <c r="J55" s="184">
        <f t="shared" si="6"/>
        <v>-400000</v>
      </c>
      <c r="K55" s="184">
        <f t="shared" si="7"/>
        <v>0</v>
      </c>
      <c r="L55" s="184">
        <f t="shared" si="8"/>
        <v>0</v>
      </c>
      <c r="M55" s="184">
        <f t="shared" si="9"/>
        <v>0</v>
      </c>
    </row>
    <row r="56" spans="2:13" ht="78.75">
      <c r="B56" s="137" t="s">
        <v>2438</v>
      </c>
      <c r="C56" s="137" t="s">
        <v>130</v>
      </c>
      <c r="D56" s="182" t="s">
        <v>2439</v>
      </c>
      <c r="E56" s="185">
        <v>0</v>
      </c>
      <c r="F56" s="185">
        <v>0</v>
      </c>
      <c r="G56" s="185">
        <f t="shared" si="5"/>
        <v>0</v>
      </c>
      <c r="H56" s="185">
        <v>0</v>
      </c>
      <c r="I56" s="185">
        <v>-400000</v>
      </c>
      <c r="J56" s="185">
        <f t="shared" si="6"/>
        <v>-400000</v>
      </c>
      <c r="K56" s="185">
        <f t="shared" si="7"/>
        <v>0</v>
      </c>
      <c r="L56" s="185">
        <f t="shared" si="8"/>
        <v>-400000</v>
      </c>
      <c r="M56" s="185">
        <f t="shared" si="9"/>
        <v>-400000</v>
      </c>
    </row>
    <row r="57" spans="2:13" ht="47.25">
      <c r="B57" s="137" t="s">
        <v>2440</v>
      </c>
      <c r="C57" s="137" t="s">
        <v>130</v>
      </c>
      <c r="D57" s="182" t="s">
        <v>2441</v>
      </c>
      <c r="E57" s="185">
        <v>0</v>
      </c>
      <c r="F57" s="185">
        <v>400000</v>
      </c>
      <c r="G57" s="185">
        <f t="shared" si="5"/>
        <v>400000</v>
      </c>
      <c r="H57" s="185">
        <v>0</v>
      </c>
      <c r="I57" s="185">
        <v>0</v>
      </c>
      <c r="J57" s="185">
        <f t="shared" si="6"/>
        <v>0</v>
      </c>
      <c r="K57" s="185">
        <f t="shared" si="7"/>
        <v>0</v>
      </c>
      <c r="L57" s="185">
        <f t="shared" si="8"/>
        <v>400000</v>
      </c>
      <c r="M57" s="185">
        <f t="shared" si="9"/>
        <v>400000</v>
      </c>
    </row>
    <row r="58" spans="2:13" ht="47.25">
      <c r="B58" s="135" t="s">
        <v>3963</v>
      </c>
      <c r="C58" s="136"/>
      <c r="D58" s="180" t="s">
        <v>3964</v>
      </c>
      <c r="E58" s="183">
        <v>484000</v>
      </c>
      <c r="F58" s="183">
        <v>283400</v>
      </c>
      <c r="G58" s="183">
        <f t="shared" si="5"/>
        <v>767400</v>
      </c>
      <c r="H58" s="183">
        <v>0</v>
      </c>
      <c r="I58" s="183">
        <v>0</v>
      </c>
      <c r="J58" s="183">
        <f t="shared" si="6"/>
        <v>0</v>
      </c>
      <c r="K58" s="183">
        <f t="shared" si="7"/>
        <v>484000</v>
      </c>
      <c r="L58" s="183">
        <f t="shared" si="8"/>
        <v>283400</v>
      </c>
      <c r="M58" s="183">
        <f t="shared" si="9"/>
        <v>767400</v>
      </c>
    </row>
    <row r="59" spans="2:13" ht="47.25">
      <c r="B59" s="136" t="s">
        <v>3965</v>
      </c>
      <c r="C59" s="136"/>
      <c r="D59" s="181" t="s">
        <v>3966</v>
      </c>
      <c r="E59" s="184">
        <v>484000</v>
      </c>
      <c r="F59" s="184">
        <v>283400</v>
      </c>
      <c r="G59" s="184">
        <f t="shared" si="5"/>
        <v>767400</v>
      </c>
      <c r="H59" s="184">
        <v>0</v>
      </c>
      <c r="I59" s="184">
        <v>0</v>
      </c>
      <c r="J59" s="184">
        <f t="shared" si="6"/>
        <v>0</v>
      </c>
      <c r="K59" s="184">
        <f t="shared" si="7"/>
        <v>484000</v>
      </c>
      <c r="L59" s="184">
        <f t="shared" si="8"/>
        <v>283400</v>
      </c>
      <c r="M59" s="184">
        <f t="shared" si="9"/>
        <v>767400</v>
      </c>
    </row>
    <row r="60" spans="2:13" ht="173.25">
      <c r="B60" s="137" t="s">
        <v>2442</v>
      </c>
      <c r="C60" s="137" t="s">
        <v>114</v>
      </c>
      <c r="D60" s="182" t="s">
        <v>2443</v>
      </c>
      <c r="E60" s="185">
        <v>484000</v>
      </c>
      <c r="F60" s="185">
        <v>283400</v>
      </c>
      <c r="G60" s="185">
        <f t="shared" si="5"/>
        <v>767400</v>
      </c>
      <c r="H60" s="185">
        <v>0</v>
      </c>
      <c r="I60" s="185">
        <v>0</v>
      </c>
      <c r="J60" s="185">
        <f t="shared" si="6"/>
        <v>0</v>
      </c>
      <c r="K60" s="185">
        <f t="shared" si="7"/>
        <v>484000</v>
      </c>
      <c r="L60" s="185">
        <f t="shared" si="8"/>
        <v>283400</v>
      </c>
      <c r="M60" s="185">
        <f t="shared" si="9"/>
        <v>767400</v>
      </c>
    </row>
  </sheetData>
  <mergeCells count="8">
    <mergeCell ref="L2:M2"/>
    <mergeCell ref="K5:M5"/>
    <mergeCell ref="D5:D6"/>
    <mergeCell ref="C5:C6"/>
    <mergeCell ref="B5:B6"/>
    <mergeCell ref="D3:J4"/>
    <mergeCell ref="E5:G5"/>
    <mergeCell ref="H5:J5"/>
  </mergeCells>
  <printOptions/>
  <pageMargins left="0.47" right="0.19" top="0.5" bottom="0.52" header="0.5" footer="0.5"/>
  <pageSetup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showZeros="0" zoomScale="75" zoomScaleNormal="75" workbookViewId="0" topLeftCell="A1">
      <selection activeCell="I2" sqref="I2:L2"/>
    </sheetView>
  </sheetViews>
  <sheetFormatPr defaultColWidth="9.33203125" defaultRowHeight="12.75"/>
  <cols>
    <col min="1" max="1" width="5.33203125" style="142" customWidth="1"/>
    <col min="2" max="2" width="36.83203125" style="140" customWidth="1"/>
    <col min="3" max="3" width="19.16015625" style="146" customWidth="1"/>
    <col min="4" max="4" width="25.16015625" style="140" customWidth="1"/>
    <col min="5" max="5" width="23.83203125" style="140" customWidth="1"/>
    <col min="6" max="6" width="19.66015625" style="140" customWidth="1"/>
    <col min="7" max="7" width="19.83203125" style="140" customWidth="1"/>
    <col min="8" max="8" width="18.33203125" style="140" customWidth="1"/>
    <col min="9" max="9" width="19.5" style="140" customWidth="1"/>
    <col min="10" max="10" width="20.5" style="140" customWidth="1"/>
    <col min="11" max="11" width="18.5" style="140" customWidth="1"/>
    <col min="12" max="12" width="21.83203125" style="140" customWidth="1"/>
    <col min="13" max="13" width="8.83203125" style="140" customWidth="1"/>
    <col min="14" max="14" width="17.66015625" style="140" bestFit="1" customWidth="1"/>
    <col min="15" max="15" width="15.83203125" style="140" customWidth="1"/>
    <col min="16" max="16" width="16.83203125" style="140" customWidth="1"/>
    <col min="17" max="17" width="17.33203125" style="140" customWidth="1"/>
    <col min="18" max="18" width="16.66015625" style="140" bestFit="1" customWidth="1"/>
    <col min="19" max="19" width="16.33203125" style="140" customWidth="1"/>
    <col min="20" max="20" width="18.33203125" style="140" customWidth="1"/>
    <col min="21" max="16384" width="10.66015625" style="140" customWidth="1"/>
  </cols>
  <sheetData>
    <row r="1" spans="1:12" s="139" customFormat="1" ht="8.25" customHeight="1">
      <c r="A1" s="138"/>
      <c r="C1" s="141"/>
      <c r="D1" s="140"/>
      <c r="E1" s="140"/>
      <c r="F1" s="140"/>
      <c r="G1" s="140"/>
      <c r="H1" s="140"/>
      <c r="I1" s="140"/>
      <c r="J1" s="140"/>
      <c r="K1" s="140"/>
      <c r="L1" s="140"/>
    </row>
    <row r="2" spans="1:13" s="139" customFormat="1" ht="76.5" customHeight="1">
      <c r="A2" s="142"/>
      <c r="B2" s="140"/>
      <c r="C2" s="143"/>
      <c r="D2" s="140"/>
      <c r="E2" s="140"/>
      <c r="F2" s="140"/>
      <c r="G2" s="140"/>
      <c r="H2" s="144"/>
      <c r="I2" s="328" t="s">
        <v>2444</v>
      </c>
      <c r="J2" s="328"/>
      <c r="K2" s="328"/>
      <c r="L2" s="328"/>
      <c r="M2" s="145"/>
    </row>
    <row r="3" spans="1:13" s="139" customFormat="1" ht="15.75">
      <c r="A3" s="142"/>
      <c r="B3" s="140"/>
      <c r="C3" s="146"/>
      <c r="D3" s="140"/>
      <c r="E3" s="140"/>
      <c r="F3" s="140"/>
      <c r="G3" s="140"/>
      <c r="H3" s="140"/>
      <c r="I3" s="140"/>
      <c r="J3" s="140"/>
      <c r="K3" s="140"/>
      <c r="L3" s="140"/>
      <c r="M3" s="145"/>
    </row>
    <row r="4" spans="1:13" s="139" customFormat="1" ht="15.75">
      <c r="A4" s="142"/>
      <c r="B4" s="140"/>
      <c r="C4" s="146"/>
      <c r="D4" s="140"/>
      <c r="E4" s="140"/>
      <c r="F4" s="140"/>
      <c r="G4" s="140"/>
      <c r="H4" s="140"/>
      <c r="I4" s="140"/>
      <c r="J4" s="140"/>
      <c r="K4" s="140"/>
      <c r="L4" s="140"/>
      <c r="M4" s="145"/>
    </row>
    <row r="5" spans="1:13" s="139" customFormat="1" ht="15.75">
      <c r="A5" s="142"/>
      <c r="B5" s="140"/>
      <c r="C5" s="146"/>
      <c r="D5" s="140"/>
      <c r="E5" s="140"/>
      <c r="F5" s="140"/>
      <c r="G5" s="140"/>
      <c r="H5" s="140"/>
      <c r="I5" s="140"/>
      <c r="J5" s="140"/>
      <c r="K5" s="140"/>
      <c r="L5" s="140"/>
      <c r="M5" s="145"/>
    </row>
    <row r="6" spans="1:21" s="139" customFormat="1" ht="30.75" customHeight="1">
      <c r="A6" s="138"/>
      <c r="B6" s="329" t="s">
        <v>2445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145"/>
      <c r="N6" s="147"/>
      <c r="O6" s="148"/>
      <c r="P6" s="148"/>
      <c r="Q6" s="148"/>
      <c r="R6" s="148"/>
      <c r="S6" s="148"/>
      <c r="T6" s="148"/>
      <c r="U6" s="149"/>
    </row>
    <row r="7" spans="1:21" s="139" customFormat="1" ht="15.75">
      <c r="A7" s="150"/>
      <c r="B7" s="150"/>
      <c r="C7" s="141"/>
      <c r="D7" s="150"/>
      <c r="E7" s="150"/>
      <c r="F7" s="150"/>
      <c r="G7" s="150"/>
      <c r="H7" s="150"/>
      <c r="I7" s="150"/>
      <c r="J7" s="150"/>
      <c r="K7" s="150"/>
      <c r="L7" s="151" t="s">
        <v>2446</v>
      </c>
      <c r="M7" s="145"/>
      <c r="N7" s="152"/>
      <c r="O7" s="148"/>
      <c r="P7" s="148"/>
      <c r="Q7" s="148"/>
      <c r="R7" s="148"/>
      <c r="S7" s="148"/>
      <c r="T7" s="148"/>
      <c r="U7" s="149"/>
    </row>
    <row r="8" spans="1:21" s="139" customFormat="1" ht="15.75" customHeight="1">
      <c r="A8" s="326" t="s">
        <v>2447</v>
      </c>
      <c r="B8" s="326" t="s">
        <v>2448</v>
      </c>
      <c r="C8" s="326" t="s">
        <v>1930</v>
      </c>
      <c r="D8" s="153">
        <v>2201190</v>
      </c>
      <c r="E8" s="153">
        <v>2201230</v>
      </c>
      <c r="F8" s="153">
        <v>2301270</v>
      </c>
      <c r="G8" s="153">
        <v>2301290</v>
      </c>
      <c r="H8" s="153">
        <v>2301310</v>
      </c>
      <c r="I8" s="153">
        <v>2301370</v>
      </c>
      <c r="J8" s="153">
        <v>2301400</v>
      </c>
      <c r="K8" s="153">
        <v>2501210</v>
      </c>
      <c r="L8" s="153">
        <v>2501360</v>
      </c>
      <c r="M8" s="145"/>
      <c r="N8" s="331"/>
      <c r="O8" s="330"/>
      <c r="P8" s="330"/>
      <c r="Q8" s="330"/>
      <c r="R8" s="330"/>
      <c r="S8" s="330"/>
      <c r="T8" s="148"/>
      <c r="U8" s="149"/>
    </row>
    <row r="9" spans="1:20" s="139" customFormat="1" ht="210" customHeight="1">
      <c r="A9" s="327"/>
      <c r="B9" s="327"/>
      <c r="C9" s="327"/>
      <c r="D9" s="154" t="s">
        <v>1977</v>
      </c>
      <c r="E9" s="108" t="s">
        <v>2821</v>
      </c>
      <c r="F9" s="108" t="s">
        <v>31</v>
      </c>
      <c r="G9" s="108" t="s">
        <v>33</v>
      </c>
      <c r="H9" s="108" t="s">
        <v>35</v>
      </c>
      <c r="I9" s="108" t="s">
        <v>43</v>
      </c>
      <c r="J9" s="332" t="s">
        <v>45</v>
      </c>
      <c r="K9" s="108" t="s">
        <v>1284</v>
      </c>
      <c r="L9" s="332" t="s">
        <v>1300</v>
      </c>
      <c r="M9" s="145"/>
      <c r="N9" s="331"/>
      <c r="O9" s="107"/>
      <c r="P9" s="107"/>
      <c r="Q9" s="107"/>
      <c r="R9" s="107"/>
      <c r="S9" s="107"/>
      <c r="T9" s="155"/>
    </row>
    <row r="10" spans="1:20" s="139" customFormat="1" ht="12.75" customHeight="1" hidden="1">
      <c r="A10" s="156"/>
      <c r="B10" s="156"/>
      <c r="C10" s="156"/>
      <c r="D10" s="157"/>
      <c r="E10" s="86"/>
      <c r="F10" s="86"/>
      <c r="G10" s="86"/>
      <c r="H10" s="86"/>
      <c r="I10" s="86"/>
      <c r="J10" s="333"/>
      <c r="K10" s="86"/>
      <c r="L10" s="333"/>
      <c r="M10" s="145"/>
      <c r="N10" s="107"/>
      <c r="O10" s="107"/>
      <c r="P10" s="107"/>
      <c r="Q10" s="107"/>
      <c r="R10" s="107"/>
      <c r="S10" s="107"/>
      <c r="T10" s="155"/>
    </row>
    <row r="11" spans="1:20" s="139" customFormat="1" ht="15.75">
      <c r="A11" s="158" t="s">
        <v>2449</v>
      </c>
      <c r="B11" s="159" t="s">
        <v>2450</v>
      </c>
      <c r="C11" s="161">
        <f aca="true" t="shared" si="0" ref="C11:C38">E11+D11+F11+G11+H11+I11+L11+J11+K11</f>
        <v>65709</v>
      </c>
      <c r="D11" s="161">
        <v>372.4</v>
      </c>
      <c r="E11" s="161">
        <v>5791</v>
      </c>
      <c r="F11" s="161">
        <v>8614.1</v>
      </c>
      <c r="G11" s="158">
        <v>9764.8</v>
      </c>
      <c r="H11" s="161">
        <v>536.3</v>
      </c>
      <c r="I11" s="161">
        <v>19803.6</v>
      </c>
      <c r="J11" s="161">
        <v>17803.8</v>
      </c>
      <c r="K11" s="161">
        <v>1880</v>
      </c>
      <c r="L11" s="161">
        <v>1143</v>
      </c>
      <c r="N11" s="162"/>
      <c r="O11" s="163"/>
      <c r="P11" s="162"/>
      <c r="Q11" s="164"/>
      <c r="R11" s="164"/>
      <c r="S11" s="163"/>
      <c r="T11" s="165"/>
    </row>
    <row r="12" spans="1:20" s="139" customFormat="1" ht="15.75">
      <c r="A12" s="158" t="s">
        <v>2451</v>
      </c>
      <c r="B12" s="160" t="s">
        <v>2452</v>
      </c>
      <c r="C12" s="161">
        <f t="shared" si="0"/>
        <v>81110.2</v>
      </c>
      <c r="D12" s="161">
        <v>504.3</v>
      </c>
      <c r="E12" s="161">
        <v>4617.2</v>
      </c>
      <c r="F12" s="161">
        <v>7246</v>
      </c>
      <c r="G12" s="158">
        <v>8375.8</v>
      </c>
      <c r="H12" s="161">
        <v>321.8</v>
      </c>
      <c r="I12" s="161">
        <v>13643.4</v>
      </c>
      <c r="J12" s="161">
        <v>14787.7</v>
      </c>
      <c r="K12" s="161">
        <v>23304</v>
      </c>
      <c r="L12" s="161">
        <v>8310</v>
      </c>
      <c r="N12" s="162"/>
      <c r="O12" s="163"/>
      <c r="P12" s="162"/>
      <c r="Q12" s="164"/>
      <c r="R12" s="164"/>
      <c r="S12" s="163"/>
      <c r="T12" s="165"/>
    </row>
    <row r="13" spans="1:20" s="139" customFormat="1" ht="15.75">
      <c r="A13" s="158" t="s">
        <v>2453</v>
      </c>
      <c r="B13" s="160" t="s">
        <v>2454</v>
      </c>
      <c r="C13" s="161">
        <f t="shared" si="0"/>
        <v>94025.6</v>
      </c>
      <c r="D13" s="161">
        <v>251.4</v>
      </c>
      <c r="E13" s="161">
        <v>3607.7</v>
      </c>
      <c r="F13" s="161">
        <v>5598.6</v>
      </c>
      <c r="G13" s="158">
        <v>5121.1</v>
      </c>
      <c r="H13" s="161">
        <v>637.3</v>
      </c>
      <c r="I13" s="161">
        <v>9351.7</v>
      </c>
      <c r="J13" s="161">
        <v>10747.8</v>
      </c>
      <c r="K13" s="161">
        <v>43150</v>
      </c>
      <c r="L13" s="161">
        <v>15560</v>
      </c>
      <c r="N13" s="162"/>
      <c r="O13" s="163"/>
      <c r="P13" s="162"/>
      <c r="Q13" s="164"/>
      <c r="R13" s="164"/>
      <c r="S13" s="163"/>
      <c r="T13" s="165"/>
    </row>
    <row r="14" spans="1:20" s="139" customFormat="1" ht="15.75">
      <c r="A14" s="158" t="s">
        <v>2455</v>
      </c>
      <c r="B14" s="160" t="s">
        <v>2456</v>
      </c>
      <c r="C14" s="161">
        <f t="shared" si="0"/>
        <v>115275.80000000002</v>
      </c>
      <c r="D14" s="161">
        <v>1584.7</v>
      </c>
      <c r="E14" s="161">
        <v>8892.1</v>
      </c>
      <c r="F14" s="161">
        <v>14534.4</v>
      </c>
      <c r="G14" s="158">
        <v>16968.1</v>
      </c>
      <c r="H14" s="161">
        <v>750.8</v>
      </c>
      <c r="I14" s="161">
        <v>37083.6</v>
      </c>
      <c r="J14" s="161">
        <v>26881.1</v>
      </c>
      <c r="K14" s="161">
        <v>5471</v>
      </c>
      <c r="L14" s="161">
        <v>3110</v>
      </c>
      <c r="N14" s="162"/>
      <c r="O14" s="163"/>
      <c r="P14" s="162"/>
      <c r="Q14" s="164"/>
      <c r="R14" s="164"/>
      <c r="S14" s="163"/>
      <c r="T14" s="165"/>
    </row>
    <row r="15" spans="1:20" s="139" customFormat="1" ht="15.75">
      <c r="A15" s="158" t="s">
        <v>2457</v>
      </c>
      <c r="B15" s="160" t="s">
        <v>2458</v>
      </c>
      <c r="C15" s="161">
        <f t="shared" si="0"/>
        <v>156788.90000000002</v>
      </c>
      <c r="D15" s="161">
        <v>2124.5</v>
      </c>
      <c r="E15" s="161">
        <v>10741.1</v>
      </c>
      <c r="F15" s="161">
        <v>16818.8</v>
      </c>
      <c r="G15" s="158">
        <v>22755.2</v>
      </c>
      <c r="H15" s="161">
        <v>5979.4</v>
      </c>
      <c r="I15" s="161">
        <v>50418.3</v>
      </c>
      <c r="J15" s="161">
        <v>38821.6</v>
      </c>
      <c r="K15" s="161">
        <v>4977</v>
      </c>
      <c r="L15" s="161">
        <v>4153</v>
      </c>
      <c r="N15" s="162"/>
      <c r="O15" s="163"/>
      <c r="P15" s="162"/>
      <c r="Q15" s="164"/>
      <c r="R15" s="164"/>
      <c r="S15" s="163"/>
      <c r="T15" s="165"/>
    </row>
    <row r="16" spans="1:20" s="139" customFormat="1" ht="15.75">
      <c r="A16" s="158" t="s">
        <v>2459</v>
      </c>
      <c r="B16" s="160" t="s">
        <v>2460</v>
      </c>
      <c r="C16" s="161">
        <f t="shared" si="0"/>
        <v>147845.5</v>
      </c>
      <c r="D16" s="161">
        <v>373.9</v>
      </c>
      <c r="E16" s="161">
        <v>3810.5</v>
      </c>
      <c r="F16" s="161">
        <v>6211.6</v>
      </c>
      <c r="G16" s="158">
        <v>6547.2</v>
      </c>
      <c r="H16" s="161">
        <v>455.8</v>
      </c>
      <c r="I16" s="161">
        <v>11667.8</v>
      </c>
      <c r="J16" s="161">
        <v>11789.7</v>
      </c>
      <c r="K16" s="161">
        <v>78487</v>
      </c>
      <c r="L16" s="161">
        <v>28502</v>
      </c>
      <c r="N16" s="162"/>
      <c r="O16" s="163"/>
      <c r="P16" s="162"/>
      <c r="Q16" s="164"/>
      <c r="R16" s="164"/>
      <c r="S16" s="163"/>
      <c r="T16" s="165"/>
    </row>
    <row r="17" spans="1:20" s="139" customFormat="1" ht="15.75">
      <c r="A17" s="158" t="s">
        <v>2461</v>
      </c>
      <c r="B17" s="160" t="s">
        <v>2462</v>
      </c>
      <c r="C17" s="161">
        <f t="shared" si="0"/>
        <v>42436.9</v>
      </c>
      <c r="D17" s="161">
        <v>259.4</v>
      </c>
      <c r="E17" s="161">
        <v>3597.1</v>
      </c>
      <c r="F17" s="161">
        <v>6967.5</v>
      </c>
      <c r="G17" s="158">
        <v>6130.7</v>
      </c>
      <c r="H17" s="161">
        <v>851.8</v>
      </c>
      <c r="I17" s="161">
        <v>10484.5</v>
      </c>
      <c r="J17" s="161">
        <v>11989.9</v>
      </c>
      <c r="K17" s="161">
        <v>1464</v>
      </c>
      <c r="L17" s="161">
        <v>692</v>
      </c>
      <c r="N17" s="162"/>
      <c r="O17" s="163"/>
      <c r="P17" s="162"/>
      <c r="Q17" s="164"/>
      <c r="R17" s="164"/>
      <c r="S17" s="163"/>
      <c r="T17" s="165"/>
    </row>
    <row r="18" spans="1:20" s="139" customFormat="1" ht="15.75">
      <c r="A18" s="158" t="s">
        <v>2463</v>
      </c>
      <c r="B18" s="160" t="s">
        <v>2464</v>
      </c>
      <c r="C18" s="161">
        <f t="shared" si="0"/>
        <v>62967.8</v>
      </c>
      <c r="D18" s="161">
        <v>601.4</v>
      </c>
      <c r="E18" s="161">
        <v>4764.6</v>
      </c>
      <c r="F18" s="161">
        <v>7411</v>
      </c>
      <c r="G18" s="158">
        <v>9160.3</v>
      </c>
      <c r="H18" s="161">
        <v>6379.6</v>
      </c>
      <c r="I18" s="161">
        <v>16473.9</v>
      </c>
      <c r="J18" s="161">
        <v>14860</v>
      </c>
      <c r="K18" s="161">
        <v>2135</v>
      </c>
      <c r="L18" s="161">
        <v>1182</v>
      </c>
      <c r="N18" s="162"/>
      <c r="O18" s="163"/>
      <c r="P18" s="162"/>
      <c r="Q18" s="164"/>
      <c r="R18" s="164"/>
      <c r="S18" s="163"/>
      <c r="T18" s="165"/>
    </row>
    <row r="19" spans="1:20" s="139" customFormat="1" ht="15.75">
      <c r="A19" s="158" t="s">
        <v>2465</v>
      </c>
      <c r="B19" s="160" t="s">
        <v>2466</v>
      </c>
      <c r="C19" s="161">
        <f t="shared" si="0"/>
        <v>49079.2</v>
      </c>
      <c r="D19" s="161">
        <v>392.7</v>
      </c>
      <c r="E19" s="161">
        <v>4151.7</v>
      </c>
      <c r="F19" s="161">
        <v>6944</v>
      </c>
      <c r="G19" s="158">
        <v>6836.6</v>
      </c>
      <c r="H19" s="161">
        <v>187.7</v>
      </c>
      <c r="I19" s="161">
        <v>13670.2</v>
      </c>
      <c r="J19" s="161">
        <v>11927.3</v>
      </c>
      <c r="K19" s="161">
        <v>3451</v>
      </c>
      <c r="L19" s="161">
        <v>1518</v>
      </c>
      <c r="N19" s="162"/>
      <c r="O19" s="163"/>
      <c r="P19" s="162"/>
      <c r="Q19" s="164"/>
      <c r="R19" s="164"/>
      <c r="S19" s="163"/>
      <c r="T19" s="165"/>
    </row>
    <row r="20" spans="1:20" s="139" customFormat="1" ht="15.75">
      <c r="A20" s="158" t="s">
        <v>2467</v>
      </c>
      <c r="B20" s="160" t="s">
        <v>2468</v>
      </c>
      <c r="C20" s="161">
        <f t="shared" si="0"/>
        <v>260647.59999999998</v>
      </c>
      <c r="D20" s="161">
        <v>208.7</v>
      </c>
      <c r="E20" s="161">
        <v>5894.1</v>
      </c>
      <c r="F20" s="161">
        <v>7224</v>
      </c>
      <c r="G20" s="158">
        <v>8681.9</v>
      </c>
      <c r="H20" s="161">
        <v>241.3</v>
      </c>
      <c r="I20" s="161">
        <v>15635.8</v>
      </c>
      <c r="J20" s="161">
        <v>12570.8</v>
      </c>
      <c r="K20" s="161">
        <v>152786</v>
      </c>
      <c r="L20" s="161">
        <v>57405</v>
      </c>
      <c r="N20" s="162"/>
      <c r="O20" s="163"/>
      <c r="P20" s="162"/>
      <c r="Q20" s="164"/>
      <c r="R20" s="164"/>
      <c r="S20" s="163"/>
      <c r="T20" s="165"/>
    </row>
    <row r="21" spans="1:20" s="139" customFormat="1" ht="15.75">
      <c r="A21" s="158" t="s">
        <v>2469</v>
      </c>
      <c r="B21" s="160" t="s">
        <v>2470</v>
      </c>
      <c r="C21" s="161">
        <f t="shared" si="0"/>
        <v>37310.4</v>
      </c>
      <c r="D21" s="161">
        <v>399.3</v>
      </c>
      <c r="E21" s="161">
        <v>3113.7</v>
      </c>
      <c r="F21" s="161">
        <v>4323.5</v>
      </c>
      <c r="G21" s="158">
        <v>5253</v>
      </c>
      <c r="H21" s="161">
        <v>511.5</v>
      </c>
      <c r="I21" s="161">
        <v>9337</v>
      </c>
      <c r="J21" s="161">
        <v>9193.4</v>
      </c>
      <c r="K21" s="161">
        <v>3354</v>
      </c>
      <c r="L21" s="161">
        <v>1825</v>
      </c>
      <c r="N21" s="162"/>
      <c r="O21" s="163"/>
      <c r="P21" s="162"/>
      <c r="Q21" s="164"/>
      <c r="R21" s="164"/>
      <c r="S21" s="163"/>
      <c r="T21" s="165"/>
    </row>
    <row r="22" spans="1:20" s="139" customFormat="1" ht="15.75">
      <c r="A22" s="158" t="s">
        <v>2471</v>
      </c>
      <c r="B22" s="160" t="s">
        <v>2472</v>
      </c>
      <c r="C22" s="161">
        <f t="shared" si="0"/>
        <v>69578.3</v>
      </c>
      <c r="D22" s="161">
        <v>1289.8</v>
      </c>
      <c r="E22" s="161">
        <v>5889.2</v>
      </c>
      <c r="F22" s="161">
        <v>8272.8</v>
      </c>
      <c r="G22" s="158">
        <v>11858.3</v>
      </c>
      <c r="H22" s="161">
        <v>321.8</v>
      </c>
      <c r="I22" s="161">
        <v>22123.7</v>
      </c>
      <c r="J22" s="161">
        <v>14081.7</v>
      </c>
      <c r="K22" s="161">
        <v>3171</v>
      </c>
      <c r="L22" s="161">
        <v>2570</v>
      </c>
      <c r="N22" s="162"/>
      <c r="O22" s="163"/>
      <c r="P22" s="162"/>
      <c r="Q22" s="164"/>
      <c r="R22" s="164"/>
      <c r="S22" s="163"/>
      <c r="T22" s="165"/>
    </row>
    <row r="23" spans="1:20" s="139" customFormat="1" ht="15.75">
      <c r="A23" s="158" t="s">
        <v>2473</v>
      </c>
      <c r="B23" s="160" t="s">
        <v>2474</v>
      </c>
      <c r="C23" s="161">
        <f t="shared" si="0"/>
        <v>94616.7</v>
      </c>
      <c r="D23" s="161">
        <v>838.4</v>
      </c>
      <c r="E23" s="161">
        <v>7549.5</v>
      </c>
      <c r="F23" s="161">
        <v>12298.3</v>
      </c>
      <c r="G23" s="158">
        <v>12685.3</v>
      </c>
      <c r="H23" s="161">
        <v>3938.1</v>
      </c>
      <c r="I23" s="161">
        <v>21942.3</v>
      </c>
      <c r="J23" s="161">
        <v>30760.8</v>
      </c>
      <c r="K23" s="161">
        <v>2948</v>
      </c>
      <c r="L23" s="161">
        <v>1656</v>
      </c>
      <c r="N23" s="162"/>
      <c r="O23" s="163"/>
      <c r="P23" s="162"/>
      <c r="Q23" s="164"/>
      <c r="R23" s="164"/>
      <c r="S23" s="163"/>
      <c r="T23" s="165"/>
    </row>
    <row r="24" spans="1:20" s="139" customFormat="1" ht="15.75">
      <c r="A24" s="158" t="s">
        <v>2475</v>
      </c>
      <c r="B24" s="160" t="s">
        <v>2476</v>
      </c>
      <c r="C24" s="161">
        <f t="shared" si="0"/>
        <v>40270.5</v>
      </c>
      <c r="D24" s="161">
        <v>356.5</v>
      </c>
      <c r="E24" s="161">
        <v>3656.7</v>
      </c>
      <c r="F24" s="161">
        <v>5284.9</v>
      </c>
      <c r="G24" s="158">
        <v>6003.2</v>
      </c>
      <c r="H24" s="161">
        <v>134.1</v>
      </c>
      <c r="I24" s="161">
        <v>13685.1</v>
      </c>
      <c r="J24" s="161">
        <v>8287</v>
      </c>
      <c r="K24" s="161">
        <v>1943</v>
      </c>
      <c r="L24" s="161">
        <v>920</v>
      </c>
      <c r="N24" s="162"/>
      <c r="O24" s="163"/>
      <c r="P24" s="162"/>
      <c r="Q24" s="164"/>
      <c r="R24" s="164"/>
      <c r="S24" s="163"/>
      <c r="T24" s="165"/>
    </row>
    <row r="25" spans="1:20" s="139" customFormat="1" ht="15.75">
      <c r="A25" s="158" t="s">
        <v>2477</v>
      </c>
      <c r="B25" s="160" t="s">
        <v>3315</v>
      </c>
      <c r="C25" s="161">
        <f t="shared" si="0"/>
        <v>87906</v>
      </c>
      <c r="D25" s="161">
        <v>602.9</v>
      </c>
      <c r="E25" s="161">
        <v>6169.8</v>
      </c>
      <c r="F25" s="161">
        <v>11700.5</v>
      </c>
      <c r="G25" s="158">
        <v>11824.3</v>
      </c>
      <c r="H25" s="161">
        <v>4793.1</v>
      </c>
      <c r="I25" s="161">
        <v>25465</v>
      </c>
      <c r="J25" s="161">
        <v>24191.4</v>
      </c>
      <c r="K25" s="161">
        <v>1700</v>
      </c>
      <c r="L25" s="161">
        <v>1459</v>
      </c>
      <c r="N25" s="162"/>
      <c r="O25" s="163"/>
      <c r="P25" s="162"/>
      <c r="Q25" s="164"/>
      <c r="R25" s="164"/>
      <c r="S25" s="163"/>
      <c r="T25" s="165"/>
    </row>
    <row r="26" spans="1:20" s="139" customFormat="1" ht="15.75">
      <c r="A26" s="158" t="s">
        <v>3316</v>
      </c>
      <c r="B26" s="160" t="s">
        <v>3317</v>
      </c>
      <c r="C26" s="161">
        <f t="shared" si="0"/>
        <v>52938.8</v>
      </c>
      <c r="D26" s="161">
        <v>560.1</v>
      </c>
      <c r="E26" s="161">
        <v>4062.4</v>
      </c>
      <c r="F26" s="161">
        <v>5767.3</v>
      </c>
      <c r="G26" s="158">
        <v>7653.6</v>
      </c>
      <c r="H26" s="161">
        <v>107.3</v>
      </c>
      <c r="I26" s="161">
        <v>12265.7</v>
      </c>
      <c r="J26" s="161">
        <v>12823.4</v>
      </c>
      <c r="K26" s="161">
        <v>6405</v>
      </c>
      <c r="L26" s="161">
        <v>3294</v>
      </c>
      <c r="N26" s="162"/>
      <c r="O26" s="163"/>
      <c r="P26" s="162"/>
      <c r="Q26" s="164"/>
      <c r="R26" s="164"/>
      <c r="S26" s="163"/>
      <c r="T26" s="165"/>
    </row>
    <row r="27" spans="1:20" s="139" customFormat="1" ht="15.75">
      <c r="A27" s="158" t="s">
        <v>3318</v>
      </c>
      <c r="B27" s="160" t="s">
        <v>3319</v>
      </c>
      <c r="C27" s="161">
        <f t="shared" si="0"/>
        <v>195439.7</v>
      </c>
      <c r="D27" s="161">
        <v>259.4</v>
      </c>
      <c r="E27" s="161">
        <v>3884.7</v>
      </c>
      <c r="F27" s="161">
        <v>6568.1</v>
      </c>
      <c r="G27" s="158">
        <v>5692.7</v>
      </c>
      <c r="H27" s="161">
        <v>726</v>
      </c>
      <c r="I27" s="161">
        <v>8831.2</v>
      </c>
      <c r="J27" s="161">
        <v>13019.6</v>
      </c>
      <c r="K27" s="161">
        <v>116259</v>
      </c>
      <c r="L27" s="161">
        <v>40199</v>
      </c>
      <c r="N27" s="162"/>
      <c r="O27" s="163"/>
      <c r="P27" s="162"/>
      <c r="Q27" s="164"/>
      <c r="R27" s="164"/>
      <c r="S27" s="163"/>
      <c r="T27" s="165"/>
    </row>
    <row r="28" spans="1:20" s="139" customFormat="1" ht="15.75">
      <c r="A28" s="158" t="s">
        <v>3320</v>
      </c>
      <c r="B28" s="160" t="s">
        <v>3321</v>
      </c>
      <c r="C28" s="161">
        <f t="shared" si="0"/>
        <v>38597.5</v>
      </c>
      <c r="D28" s="161">
        <v>371</v>
      </c>
      <c r="E28" s="161">
        <v>3252.1</v>
      </c>
      <c r="F28" s="161">
        <v>4312.6</v>
      </c>
      <c r="G28" s="158">
        <v>6036.2</v>
      </c>
      <c r="H28" s="161">
        <v>187.7</v>
      </c>
      <c r="I28" s="161">
        <v>10255.3</v>
      </c>
      <c r="J28" s="161">
        <v>7837.6</v>
      </c>
      <c r="K28" s="161">
        <v>4207</v>
      </c>
      <c r="L28" s="161">
        <v>2138</v>
      </c>
      <c r="N28" s="162"/>
      <c r="O28" s="163"/>
      <c r="P28" s="162"/>
      <c r="Q28" s="164"/>
      <c r="R28" s="164"/>
      <c r="S28" s="163"/>
      <c r="T28" s="165"/>
    </row>
    <row r="29" spans="1:20" s="139" customFormat="1" ht="15.75">
      <c r="A29" s="158" t="s">
        <v>3322</v>
      </c>
      <c r="B29" s="160" t="s">
        <v>3323</v>
      </c>
      <c r="C29" s="161">
        <f t="shared" si="0"/>
        <v>48256.4</v>
      </c>
      <c r="D29" s="161">
        <v>208.7</v>
      </c>
      <c r="E29" s="161">
        <v>3389.4</v>
      </c>
      <c r="F29" s="161">
        <v>5025.4</v>
      </c>
      <c r="G29" s="158">
        <v>5474</v>
      </c>
      <c r="H29" s="161">
        <v>664.1</v>
      </c>
      <c r="I29" s="161">
        <v>9647.9</v>
      </c>
      <c r="J29" s="161">
        <v>8907.9</v>
      </c>
      <c r="K29" s="161">
        <v>10993</v>
      </c>
      <c r="L29" s="161">
        <v>3946</v>
      </c>
      <c r="N29" s="162"/>
      <c r="O29" s="163"/>
      <c r="P29" s="162"/>
      <c r="Q29" s="164"/>
      <c r="R29" s="164"/>
      <c r="S29" s="163"/>
      <c r="T29" s="165"/>
    </row>
    <row r="30" spans="1:20" s="139" customFormat="1" ht="15.75">
      <c r="A30" s="158" t="s">
        <v>3324</v>
      </c>
      <c r="B30" s="160" t="s">
        <v>3325</v>
      </c>
      <c r="C30" s="161">
        <f t="shared" si="0"/>
        <v>84263</v>
      </c>
      <c r="D30" s="161">
        <v>822.4</v>
      </c>
      <c r="E30" s="161">
        <v>6392.6</v>
      </c>
      <c r="F30" s="161">
        <v>11008.9</v>
      </c>
      <c r="G30" s="158">
        <v>13925.1</v>
      </c>
      <c r="H30" s="161">
        <v>563.1</v>
      </c>
      <c r="I30" s="161">
        <v>21874.5</v>
      </c>
      <c r="J30" s="161">
        <v>20771.4</v>
      </c>
      <c r="K30" s="161">
        <v>5039</v>
      </c>
      <c r="L30" s="161">
        <v>3866</v>
      </c>
      <c r="N30" s="162"/>
      <c r="O30" s="163"/>
      <c r="P30" s="162"/>
      <c r="Q30" s="164"/>
      <c r="R30" s="164"/>
      <c r="S30" s="163"/>
      <c r="T30" s="165"/>
    </row>
    <row r="31" spans="1:20" s="139" customFormat="1" ht="15.75">
      <c r="A31" s="158" t="s">
        <v>3326</v>
      </c>
      <c r="B31" s="160" t="s">
        <v>3327</v>
      </c>
      <c r="C31" s="161">
        <f t="shared" si="0"/>
        <v>41538.2</v>
      </c>
      <c r="D31" s="161">
        <v>415.2</v>
      </c>
      <c r="E31" s="161">
        <v>3578</v>
      </c>
      <c r="F31" s="161">
        <v>4978.2</v>
      </c>
      <c r="G31" s="158">
        <v>5544.9</v>
      </c>
      <c r="H31" s="161">
        <v>431</v>
      </c>
      <c r="I31" s="161">
        <v>13930.2</v>
      </c>
      <c r="J31" s="161">
        <v>9761.7</v>
      </c>
      <c r="K31" s="161">
        <v>1880</v>
      </c>
      <c r="L31" s="161">
        <v>1019</v>
      </c>
      <c r="N31" s="162"/>
      <c r="O31" s="163"/>
      <c r="P31" s="162"/>
      <c r="Q31" s="164"/>
      <c r="R31" s="164"/>
      <c r="S31" s="163"/>
      <c r="T31" s="165"/>
    </row>
    <row r="32" spans="1:20" s="139" customFormat="1" ht="15.75">
      <c r="A32" s="158" t="s">
        <v>3328</v>
      </c>
      <c r="B32" s="160" t="s">
        <v>3329</v>
      </c>
      <c r="C32" s="161">
        <f t="shared" si="0"/>
        <v>42737.8</v>
      </c>
      <c r="D32" s="161">
        <v>371</v>
      </c>
      <c r="E32" s="161">
        <v>3651.4</v>
      </c>
      <c r="F32" s="161">
        <v>5999.8</v>
      </c>
      <c r="G32" s="158">
        <v>6760.2</v>
      </c>
      <c r="H32" s="161">
        <v>295</v>
      </c>
      <c r="I32" s="161">
        <v>10561</v>
      </c>
      <c r="J32" s="161">
        <v>10678.4</v>
      </c>
      <c r="K32" s="161">
        <v>2889</v>
      </c>
      <c r="L32" s="161">
        <v>1532</v>
      </c>
      <c r="N32" s="162"/>
      <c r="O32" s="163"/>
      <c r="P32" s="162"/>
      <c r="Q32" s="164"/>
      <c r="R32" s="164"/>
      <c r="S32" s="163"/>
      <c r="T32" s="165"/>
    </row>
    <row r="33" spans="1:20" s="139" customFormat="1" ht="15.75">
      <c r="A33" s="158" t="s">
        <v>3330</v>
      </c>
      <c r="B33" s="160" t="s">
        <v>3331</v>
      </c>
      <c r="C33" s="161">
        <f t="shared" si="0"/>
        <v>80727.1</v>
      </c>
      <c r="D33" s="161">
        <v>315.2</v>
      </c>
      <c r="E33" s="161">
        <v>3574.2</v>
      </c>
      <c r="F33" s="161">
        <v>4956.7</v>
      </c>
      <c r="G33" s="158">
        <v>6603.2</v>
      </c>
      <c r="H33" s="161">
        <v>565.1</v>
      </c>
      <c r="I33" s="161">
        <v>10881.3</v>
      </c>
      <c r="J33" s="161">
        <v>10201.4</v>
      </c>
      <c r="K33" s="161">
        <v>31577</v>
      </c>
      <c r="L33" s="161">
        <v>12053</v>
      </c>
      <c r="N33" s="162"/>
      <c r="O33" s="163"/>
      <c r="P33" s="162"/>
      <c r="Q33" s="164"/>
      <c r="R33" s="164"/>
      <c r="S33" s="163"/>
      <c r="T33" s="165"/>
    </row>
    <row r="34" spans="1:20" s="139" customFormat="1" ht="15.75">
      <c r="A34" s="158" t="s">
        <v>3332</v>
      </c>
      <c r="B34" s="160" t="s">
        <v>3333</v>
      </c>
      <c r="C34" s="161">
        <f t="shared" si="0"/>
        <v>36720.2</v>
      </c>
      <c r="D34" s="161">
        <v>278.3</v>
      </c>
      <c r="E34" s="161">
        <v>2833.2</v>
      </c>
      <c r="F34" s="161">
        <v>4552.1</v>
      </c>
      <c r="G34" s="158">
        <v>4470.4</v>
      </c>
      <c r="H34" s="161">
        <v>924</v>
      </c>
      <c r="I34" s="161">
        <v>7379.5</v>
      </c>
      <c r="J34" s="161">
        <v>8931.7</v>
      </c>
      <c r="K34" s="161">
        <v>5402</v>
      </c>
      <c r="L34" s="161">
        <v>1949</v>
      </c>
      <c r="N34" s="162"/>
      <c r="O34" s="163"/>
      <c r="P34" s="162"/>
      <c r="Q34" s="164"/>
      <c r="R34" s="164"/>
      <c r="S34" s="163"/>
      <c r="T34" s="165"/>
    </row>
    <row r="35" spans="1:20" s="139" customFormat="1" ht="15.75">
      <c r="A35" s="158" t="s">
        <v>3334</v>
      </c>
      <c r="B35" s="160" t="s">
        <v>3335</v>
      </c>
      <c r="C35" s="161">
        <f t="shared" si="0"/>
        <v>63638.9</v>
      </c>
      <c r="D35" s="161">
        <v>275.4</v>
      </c>
      <c r="E35" s="161">
        <v>2942.2</v>
      </c>
      <c r="F35" s="161">
        <v>4150.4</v>
      </c>
      <c r="G35" s="158">
        <v>5751.2</v>
      </c>
      <c r="H35" s="161">
        <v>726</v>
      </c>
      <c r="I35" s="161">
        <v>9080.3</v>
      </c>
      <c r="J35" s="161">
        <v>9374.4</v>
      </c>
      <c r="K35" s="161">
        <v>22130</v>
      </c>
      <c r="L35" s="161">
        <v>9209</v>
      </c>
      <c r="N35" s="162"/>
      <c r="O35" s="163"/>
      <c r="P35" s="162"/>
      <c r="Q35" s="164"/>
      <c r="R35" s="164"/>
      <c r="S35" s="163"/>
      <c r="T35" s="165"/>
    </row>
    <row r="36" spans="1:20" s="139" customFormat="1" ht="15.75">
      <c r="A36" s="158" t="s">
        <v>3336</v>
      </c>
      <c r="B36" s="160" t="s">
        <v>3337</v>
      </c>
      <c r="C36" s="161">
        <f t="shared" si="0"/>
        <v>92606.5</v>
      </c>
      <c r="D36" s="161">
        <v>848.5</v>
      </c>
      <c r="E36" s="161">
        <v>8050.4</v>
      </c>
      <c r="F36" s="161">
        <v>11556.4</v>
      </c>
      <c r="G36" s="158">
        <v>13256.6</v>
      </c>
      <c r="H36" s="161">
        <v>724</v>
      </c>
      <c r="I36" s="161">
        <v>20014.6</v>
      </c>
      <c r="J36" s="161">
        <v>14726</v>
      </c>
      <c r="K36" s="161">
        <v>12773</v>
      </c>
      <c r="L36" s="161">
        <v>10657</v>
      </c>
      <c r="N36" s="162"/>
      <c r="O36" s="163"/>
      <c r="P36" s="162"/>
      <c r="Q36" s="164"/>
      <c r="R36" s="164"/>
      <c r="S36" s="163"/>
      <c r="T36" s="165"/>
    </row>
    <row r="37" spans="1:20" s="139" customFormat="1" ht="15.75">
      <c r="A37" s="158" t="s">
        <v>3338</v>
      </c>
      <c r="B37" s="160" t="s">
        <v>3339</v>
      </c>
      <c r="C37" s="161">
        <f t="shared" si="0"/>
        <v>13541.5</v>
      </c>
      <c r="D37" s="161">
        <v>114.5</v>
      </c>
      <c r="E37" s="161">
        <v>947.4</v>
      </c>
      <c r="F37" s="161">
        <v>1719.9</v>
      </c>
      <c r="G37" s="158">
        <v>1866.1</v>
      </c>
      <c r="H37" s="161">
        <v>683.8</v>
      </c>
      <c r="I37" s="161">
        <v>3911.4</v>
      </c>
      <c r="J37" s="161">
        <v>3940.4</v>
      </c>
      <c r="K37" s="161">
        <v>225</v>
      </c>
      <c r="L37" s="161">
        <v>133</v>
      </c>
      <c r="N37" s="162"/>
      <c r="O37" s="163"/>
      <c r="P37" s="162"/>
      <c r="Q37" s="164"/>
      <c r="R37" s="164"/>
      <c r="S37" s="163"/>
      <c r="T37" s="165"/>
    </row>
    <row r="38" spans="1:20" s="179" customFormat="1" ht="18.75">
      <c r="A38" s="166"/>
      <c r="B38" s="167" t="s">
        <v>3340</v>
      </c>
      <c r="C38" s="168">
        <f t="shared" si="0"/>
        <v>2196574</v>
      </c>
      <c r="D38" s="167">
        <f aca="true" t="shared" si="1" ref="D38:L38">SUM(D11:D37)</f>
        <v>14999.999999999998</v>
      </c>
      <c r="E38" s="167">
        <f t="shared" si="1"/>
        <v>128803.99999999996</v>
      </c>
      <c r="F38" s="167">
        <f t="shared" si="1"/>
        <v>200045.8</v>
      </c>
      <c r="G38" s="167">
        <f t="shared" si="1"/>
        <v>231000.00000000006</v>
      </c>
      <c r="H38" s="167">
        <f t="shared" si="1"/>
        <v>32637.49999999999</v>
      </c>
      <c r="I38" s="167">
        <f t="shared" si="1"/>
        <v>429418.8</v>
      </c>
      <c r="J38" s="167">
        <f t="shared" si="1"/>
        <v>389667.9000000001</v>
      </c>
      <c r="K38" s="167">
        <f t="shared" si="1"/>
        <v>550000</v>
      </c>
      <c r="L38" s="167">
        <f t="shared" si="1"/>
        <v>220000</v>
      </c>
      <c r="M38" s="173"/>
      <c r="N38" s="174"/>
      <c r="O38" s="175"/>
      <c r="P38" s="173"/>
      <c r="Q38" s="176"/>
      <c r="R38" s="176"/>
      <c r="S38" s="177"/>
      <c r="T38" s="178"/>
    </row>
    <row r="39" spans="1:12" s="139" customFormat="1" ht="15.75" hidden="1">
      <c r="A39" s="142"/>
      <c r="B39" s="169" t="s">
        <v>3341</v>
      </c>
      <c r="C39" s="170" t="e">
        <f>E39+D39+F39+#REF!+G39+H39+I39+#REF!+#REF!+#REF!+K39+#REF!+#REF!</f>
        <v>#REF!</v>
      </c>
      <c r="D39" s="170">
        <v>183400</v>
      </c>
      <c r="E39" s="170">
        <v>88534</v>
      </c>
      <c r="F39" s="170">
        <v>177604</v>
      </c>
      <c r="G39" s="170">
        <v>40000</v>
      </c>
      <c r="H39" s="170">
        <v>31100</v>
      </c>
      <c r="I39" s="170">
        <v>213921.7</v>
      </c>
      <c r="J39" s="170"/>
      <c r="K39" s="170">
        <v>4019436.5</v>
      </c>
      <c r="L39" s="170"/>
    </row>
    <row r="40" spans="1:12" s="139" customFormat="1" ht="15.75" hidden="1">
      <c r="A40" s="142"/>
      <c r="B40" s="169" t="s">
        <v>3342</v>
      </c>
      <c r="C40" s="170" t="e">
        <f>E40+D40+F40+#REF!+G40+H40+I40+#REF!+#REF!+#REF!+K40+#REF!+#REF!</f>
        <v>#REF!</v>
      </c>
      <c r="D40" s="170">
        <v>82160</v>
      </c>
      <c r="E40" s="170">
        <v>88534</v>
      </c>
      <c r="F40" s="170">
        <v>177604</v>
      </c>
      <c r="G40" s="170">
        <v>40000</v>
      </c>
      <c r="H40" s="170">
        <v>31100</v>
      </c>
      <c r="I40" s="170">
        <v>213921.7</v>
      </c>
      <c r="J40" s="170"/>
      <c r="K40" s="170">
        <v>4069436.5</v>
      </c>
      <c r="L40" s="170"/>
    </row>
    <row r="41" spans="1:12" s="139" customFormat="1" ht="15.75">
      <c r="A41" s="142"/>
      <c r="B41" s="140"/>
      <c r="C41" s="146"/>
      <c r="D41" s="140"/>
      <c r="E41" s="140"/>
      <c r="F41" s="140"/>
      <c r="G41" s="140"/>
      <c r="H41" s="140"/>
      <c r="I41" s="140"/>
      <c r="J41" s="140"/>
      <c r="K41" s="140"/>
      <c r="L41" s="140"/>
    </row>
    <row r="43" ht="15.75">
      <c r="C43" s="172"/>
    </row>
    <row r="44" ht="15.75">
      <c r="J44" s="171"/>
    </row>
  </sheetData>
  <mergeCells count="9">
    <mergeCell ref="O8:S8"/>
    <mergeCell ref="N8:N9"/>
    <mergeCell ref="C8:C9"/>
    <mergeCell ref="J9:J10"/>
    <mergeCell ref="L9:L10"/>
    <mergeCell ref="B8:B9"/>
    <mergeCell ref="A8:A9"/>
    <mergeCell ref="I2:L2"/>
    <mergeCell ref="B6:L6"/>
  </mergeCells>
  <printOptions/>
  <pageMargins left="0.19" right="0.11811023622047245" top="0.34" bottom="0.2755905511811024" header="0.34" footer="0.11811023622047245"/>
  <pageSetup fitToHeight="0" horizontalDpi="600" verticalDpi="600" orientation="landscape" paperSize="9" scale="65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706"/>
  <sheetViews>
    <sheetView zoomScale="75" zoomScaleNormal="75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F10" sqref="F10:F12"/>
    </sheetView>
  </sheetViews>
  <sheetFormatPr defaultColWidth="9.33203125" defaultRowHeight="12.75"/>
  <cols>
    <col min="1" max="1" width="4.33203125" style="189" hidden="1" customWidth="1"/>
    <col min="2" max="2" width="4.83203125" style="189" customWidth="1"/>
    <col min="3" max="3" width="6.16015625" style="189" customWidth="1"/>
    <col min="4" max="4" width="7" style="189" customWidth="1"/>
    <col min="5" max="5" width="15.16015625" style="189" customWidth="1"/>
    <col min="6" max="6" width="40.66015625" style="189" customWidth="1"/>
    <col min="7" max="7" width="16.33203125" style="189" customWidth="1"/>
    <col min="8" max="8" width="16.83203125" style="189" customWidth="1"/>
    <col min="9" max="10" width="23.16015625" style="189" customWidth="1"/>
    <col min="11" max="11" width="22.16015625" style="189" customWidth="1"/>
    <col min="12" max="12" width="15" style="189" customWidth="1"/>
    <col min="13" max="13" width="25.66015625" style="189" customWidth="1"/>
    <col min="14" max="14" width="19.5" style="189" customWidth="1"/>
    <col min="15" max="15" width="9.16015625" style="189" customWidth="1"/>
    <col min="16" max="16" width="24.33203125" style="189" customWidth="1"/>
    <col min="17" max="17" width="22.33203125" style="189" customWidth="1"/>
    <col min="18" max="18" width="17.16015625" style="189" customWidth="1"/>
    <col min="19" max="16384" width="9.16015625" style="189" customWidth="1"/>
  </cols>
  <sheetData>
    <row r="1" spans="6:11" ht="105" customHeight="1">
      <c r="F1" s="190"/>
      <c r="G1" s="190"/>
      <c r="H1" s="190"/>
      <c r="I1" s="328" t="s">
        <v>4017</v>
      </c>
      <c r="J1" s="328"/>
      <c r="K1" s="328"/>
    </row>
    <row r="2" spans="6:11" ht="15">
      <c r="F2" s="190"/>
      <c r="G2" s="190"/>
      <c r="H2" s="190"/>
      <c r="I2" s="337"/>
      <c r="J2" s="337"/>
      <c r="K2" s="337"/>
    </row>
    <row r="3" spans="6:18" ht="15">
      <c r="F3" s="190"/>
      <c r="G3" s="190"/>
      <c r="H3" s="190"/>
      <c r="I3" s="336"/>
      <c r="J3" s="336"/>
      <c r="K3" s="336"/>
      <c r="M3" s="191"/>
      <c r="N3" s="191"/>
      <c r="O3" s="191"/>
      <c r="P3" s="191"/>
      <c r="Q3" s="191"/>
      <c r="R3" s="191"/>
    </row>
    <row r="4" spans="6:18" ht="14.25">
      <c r="F4" s="190"/>
      <c r="G4" s="190"/>
      <c r="H4" s="190"/>
      <c r="I4" s="334"/>
      <c r="J4" s="334"/>
      <c r="K4" s="334"/>
      <c r="M4" s="191"/>
      <c r="N4" s="191"/>
      <c r="O4" s="191"/>
      <c r="P4" s="191"/>
      <c r="Q4" s="191"/>
      <c r="R4" s="191"/>
    </row>
    <row r="5" spans="6:18" ht="14.25" customHeight="1">
      <c r="F5" s="190"/>
      <c r="G5" s="190"/>
      <c r="H5" s="190"/>
      <c r="I5" s="335"/>
      <c r="J5" s="335"/>
      <c r="K5" s="335"/>
      <c r="M5" s="191"/>
      <c r="N5" s="191"/>
      <c r="O5" s="191"/>
      <c r="P5" s="191"/>
      <c r="Q5" s="191"/>
      <c r="R5" s="191"/>
    </row>
    <row r="6" spans="6:18" ht="12" customHeight="1">
      <c r="F6" s="190"/>
      <c r="G6" s="190"/>
      <c r="H6" s="190"/>
      <c r="I6" s="190"/>
      <c r="J6" s="334"/>
      <c r="K6" s="334"/>
      <c r="M6" s="191"/>
      <c r="N6" s="191"/>
      <c r="O6" s="191"/>
      <c r="P6" s="191"/>
      <c r="Q6" s="191"/>
      <c r="R6" s="191"/>
    </row>
    <row r="7" spans="2:18" ht="33.75" customHeight="1">
      <c r="B7" s="192"/>
      <c r="C7" s="192"/>
      <c r="F7" s="344" t="s">
        <v>2637</v>
      </c>
      <c r="G7" s="344"/>
      <c r="H7" s="344"/>
      <c r="I7" s="344"/>
      <c r="J7" s="344"/>
      <c r="K7" s="344"/>
      <c r="M7" s="191"/>
      <c r="N7" s="191"/>
      <c r="O7" s="191"/>
      <c r="P7" s="342"/>
      <c r="Q7" s="342"/>
      <c r="R7" s="342"/>
    </row>
    <row r="8" spans="2:18" ht="54" customHeight="1">
      <c r="B8" s="193"/>
      <c r="C8" s="193"/>
      <c r="D8" s="193"/>
      <c r="E8" s="193"/>
      <c r="F8" s="345" t="s">
        <v>2638</v>
      </c>
      <c r="G8" s="345"/>
      <c r="H8" s="345"/>
      <c r="I8" s="345"/>
      <c r="J8" s="345"/>
      <c r="K8" s="345"/>
      <c r="L8" s="191"/>
      <c r="M8" s="191"/>
      <c r="N8" s="191"/>
      <c r="O8" s="191"/>
      <c r="P8" s="191"/>
      <c r="Q8" s="191"/>
      <c r="R8" s="191"/>
    </row>
    <row r="9" spans="2:18" ht="13.5" thickBot="1">
      <c r="B9" s="192"/>
      <c r="C9" s="192"/>
      <c r="F9" s="194"/>
      <c r="G9" s="194"/>
      <c r="H9" s="190"/>
      <c r="I9" s="190"/>
      <c r="J9" s="190"/>
      <c r="K9" s="195" t="s">
        <v>2639</v>
      </c>
      <c r="L9" s="191"/>
      <c r="M9" s="191"/>
      <c r="N9" s="191"/>
      <c r="O9" s="191"/>
      <c r="P9" s="191"/>
      <c r="Q9" s="191"/>
      <c r="R9" s="191"/>
    </row>
    <row r="10" spans="2:18" ht="26.25" customHeight="1" thickBot="1">
      <c r="B10" s="352" t="s">
        <v>2640</v>
      </c>
      <c r="C10" s="353"/>
      <c r="D10" s="354" t="s">
        <v>2641</v>
      </c>
      <c r="E10" s="362" t="s">
        <v>2642</v>
      </c>
      <c r="F10" s="357" t="s">
        <v>2643</v>
      </c>
      <c r="G10" s="349" t="s">
        <v>2644</v>
      </c>
      <c r="H10" s="339" t="s">
        <v>2645</v>
      </c>
      <c r="I10" s="340"/>
      <c r="J10" s="340"/>
      <c r="K10" s="341"/>
      <c r="L10" s="191"/>
      <c r="M10" s="338"/>
      <c r="N10" s="338"/>
      <c r="O10" s="191"/>
      <c r="P10" s="343"/>
      <c r="Q10" s="343"/>
      <c r="R10" s="343"/>
    </row>
    <row r="11" spans="2:18" ht="45.75" customHeight="1" thickBot="1">
      <c r="B11" s="346" t="s">
        <v>2646</v>
      </c>
      <c r="C11" s="346" t="s">
        <v>2647</v>
      </c>
      <c r="D11" s="355"/>
      <c r="E11" s="363"/>
      <c r="F11" s="358"/>
      <c r="G11" s="350"/>
      <c r="H11" s="339" t="s">
        <v>2648</v>
      </c>
      <c r="I11" s="341"/>
      <c r="J11" s="360" t="s">
        <v>2649</v>
      </c>
      <c r="K11" s="361"/>
      <c r="L11" s="338"/>
      <c r="M11" s="338"/>
      <c r="N11" s="338"/>
      <c r="O11" s="191"/>
      <c r="P11" s="343"/>
      <c r="Q11" s="343"/>
      <c r="R11" s="343"/>
    </row>
    <row r="12" spans="2:18" ht="172.5" customHeight="1" thickBot="1">
      <c r="B12" s="347"/>
      <c r="C12" s="347"/>
      <c r="D12" s="356"/>
      <c r="E12" s="364"/>
      <c r="F12" s="359"/>
      <c r="G12" s="351"/>
      <c r="H12" s="196" t="s">
        <v>2650</v>
      </c>
      <c r="I12" s="197" t="s">
        <v>4009</v>
      </c>
      <c r="J12" s="198" t="s">
        <v>2651</v>
      </c>
      <c r="K12" s="196" t="s">
        <v>2652</v>
      </c>
      <c r="L12" s="348"/>
      <c r="M12" s="338"/>
      <c r="N12" s="338"/>
      <c r="O12" s="191"/>
      <c r="P12" s="343"/>
      <c r="Q12" s="343"/>
      <c r="R12" s="343"/>
    </row>
    <row r="13" spans="2:18" ht="13.5" thickBot="1">
      <c r="B13" s="199"/>
      <c r="C13" s="200"/>
      <c r="D13" s="200"/>
      <c r="E13" s="201"/>
      <c r="F13" s="202"/>
      <c r="G13" s="202"/>
      <c r="H13" s="202"/>
      <c r="I13" s="202"/>
      <c r="J13" s="202"/>
      <c r="K13" s="203"/>
      <c r="L13" s="191"/>
      <c r="M13" s="191"/>
      <c r="N13" s="191"/>
      <c r="O13" s="191"/>
      <c r="P13" s="191"/>
      <c r="Q13" s="191"/>
      <c r="R13" s="191"/>
    </row>
    <row r="14" spans="1:18" ht="13.5" customHeight="1">
      <c r="A14" s="189">
        <v>1</v>
      </c>
      <c r="B14" s="204" t="s">
        <v>2653</v>
      </c>
      <c r="C14" s="25" t="s">
        <v>2654</v>
      </c>
      <c r="D14" s="26" t="s">
        <v>2655</v>
      </c>
      <c r="E14" s="205" t="s">
        <v>2656</v>
      </c>
      <c r="F14" s="27" t="s">
        <v>2657</v>
      </c>
      <c r="G14" s="28">
        <v>24231.3</v>
      </c>
      <c r="H14" s="206"/>
      <c r="I14" s="207"/>
      <c r="J14" s="208">
        <v>1121</v>
      </c>
      <c r="K14" s="207">
        <v>4.63</v>
      </c>
      <c r="M14" s="191"/>
      <c r="N14" s="191"/>
      <c r="O14" s="191"/>
      <c r="P14" s="209"/>
      <c r="Q14" s="209"/>
      <c r="R14" s="209"/>
    </row>
    <row r="15" spans="1:18" ht="13.5" customHeight="1">
      <c r="A15" s="189">
        <v>2</v>
      </c>
      <c r="B15" s="210" t="s">
        <v>2658</v>
      </c>
      <c r="C15" s="29" t="s">
        <v>2654</v>
      </c>
      <c r="D15" s="30" t="s">
        <v>2655</v>
      </c>
      <c r="E15" s="211" t="s">
        <v>2659</v>
      </c>
      <c r="F15" s="31" t="s">
        <v>2660</v>
      </c>
      <c r="G15" s="212">
        <v>24739.9</v>
      </c>
      <c r="H15" s="206">
        <v>9158.3</v>
      </c>
      <c r="I15" s="213">
        <v>0.57</v>
      </c>
      <c r="J15" s="206"/>
      <c r="K15" s="213"/>
      <c r="M15" s="191"/>
      <c r="N15" s="191"/>
      <c r="O15" s="191"/>
      <c r="P15" s="209"/>
      <c r="Q15" s="209"/>
      <c r="R15" s="209"/>
    </row>
    <row r="16" spans="1:18" ht="13.5" customHeight="1">
      <c r="A16" s="189">
        <v>3</v>
      </c>
      <c r="B16" s="210">
        <v>12</v>
      </c>
      <c r="C16" s="29" t="s">
        <v>2654</v>
      </c>
      <c r="D16" s="30" t="s">
        <v>2655</v>
      </c>
      <c r="E16" s="211" t="s">
        <v>2661</v>
      </c>
      <c r="F16" s="31" t="s">
        <v>2662</v>
      </c>
      <c r="G16" s="32">
        <v>85139.5</v>
      </c>
      <c r="H16" s="206"/>
      <c r="I16" s="213"/>
      <c r="J16" s="206">
        <v>5947</v>
      </c>
      <c r="K16" s="213">
        <v>6.99</v>
      </c>
      <c r="M16" s="191"/>
      <c r="N16" s="191"/>
      <c r="O16" s="191"/>
      <c r="P16" s="209"/>
      <c r="Q16" s="209"/>
      <c r="R16" s="209"/>
    </row>
    <row r="17" spans="1:18" ht="13.5" customHeight="1">
      <c r="A17" s="189">
        <v>4</v>
      </c>
      <c r="B17" s="210">
        <v>12</v>
      </c>
      <c r="C17" s="29" t="s">
        <v>2663</v>
      </c>
      <c r="D17" s="30" t="s">
        <v>2655</v>
      </c>
      <c r="E17" s="211" t="s">
        <v>2664</v>
      </c>
      <c r="F17" s="31" t="s">
        <v>2665</v>
      </c>
      <c r="G17" s="212">
        <v>27042.1</v>
      </c>
      <c r="H17" s="206">
        <v>25001.2</v>
      </c>
      <c r="I17" s="213">
        <v>0.99</v>
      </c>
      <c r="J17" s="206"/>
      <c r="K17" s="213"/>
      <c r="M17" s="191"/>
      <c r="N17" s="191"/>
      <c r="O17" s="191"/>
      <c r="P17" s="209"/>
      <c r="Q17" s="209"/>
      <c r="R17" s="209"/>
    </row>
    <row r="18" spans="1:18" ht="13.5" customHeight="1">
      <c r="A18" s="189">
        <v>5</v>
      </c>
      <c r="B18" s="210" t="s">
        <v>2666</v>
      </c>
      <c r="C18" s="29" t="s">
        <v>2663</v>
      </c>
      <c r="D18" s="30" t="s">
        <v>2655</v>
      </c>
      <c r="E18" s="211" t="s">
        <v>2667</v>
      </c>
      <c r="F18" s="31" t="s">
        <v>2668</v>
      </c>
      <c r="G18" s="32">
        <v>15069.9</v>
      </c>
      <c r="H18" s="206">
        <v>5107</v>
      </c>
      <c r="I18" s="213">
        <v>0.32</v>
      </c>
      <c r="J18" s="206"/>
      <c r="K18" s="213"/>
      <c r="M18" s="191"/>
      <c r="N18" s="191"/>
      <c r="O18" s="191"/>
      <c r="P18" s="209"/>
      <c r="Q18" s="209"/>
      <c r="R18" s="209"/>
    </row>
    <row r="19" spans="1:18" ht="13.5" customHeight="1">
      <c r="A19" s="189">
        <v>6</v>
      </c>
      <c r="B19" s="214" t="s">
        <v>2653</v>
      </c>
      <c r="C19" s="33" t="s">
        <v>2663</v>
      </c>
      <c r="D19" s="30" t="s">
        <v>2655</v>
      </c>
      <c r="E19" s="211" t="s">
        <v>2669</v>
      </c>
      <c r="F19" s="31" t="s">
        <v>2670</v>
      </c>
      <c r="G19" s="212">
        <v>60003.5</v>
      </c>
      <c r="H19" s="206">
        <v>15444.6</v>
      </c>
      <c r="I19" s="213">
        <v>0.14</v>
      </c>
      <c r="J19" s="206"/>
      <c r="K19" s="213"/>
      <c r="M19" s="191"/>
      <c r="N19" s="191"/>
      <c r="O19" s="191"/>
      <c r="P19" s="209"/>
      <c r="Q19" s="209"/>
      <c r="R19" s="209"/>
    </row>
    <row r="20" spans="1:18" ht="13.5" customHeight="1">
      <c r="A20" s="189">
        <v>7</v>
      </c>
      <c r="B20" s="210">
        <v>10</v>
      </c>
      <c r="C20" s="29" t="s">
        <v>2654</v>
      </c>
      <c r="D20" s="30" t="s">
        <v>2655</v>
      </c>
      <c r="E20" s="211" t="s">
        <v>2671</v>
      </c>
      <c r="F20" s="31" t="s">
        <v>2672</v>
      </c>
      <c r="G20" s="212">
        <v>89952</v>
      </c>
      <c r="H20" s="206">
        <v>57168.5</v>
      </c>
      <c r="I20" s="213">
        <v>1.44</v>
      </c>
      <c r="J20" s="206"/>
      <c r="K20" s="213"/>
      <c r="M20" s="191"/>
      <c r="N20" s="191"/>
      <c r="O20" s="191"/>
      <c r="P20" s="209"/>
      <c r="Q20" s="209"/>
      <c r="R20" s="209"/>
    </row>
    <row r="21" spans="1:18" ht="13.5" customHeight="1">
      <c r="A21" s="189">
        <v>8</v>
      </c>
      <c r="B21" s="210" t="s">
        <v>2673</v>
      </c>
      <c r="C21" s="33" t="s">
        <v>2654</v>
      </c>
      <c r="D21" s="30" t="s">
        <v>2655</v>
      </c>
      <c r="E21" s="211" t="s">
        <v>2674</v>
      </c>
      <c r="F21" s="31" t="s">
        <v>2675</v>
      </c>
      <c r="G21" s="212">
        <v>27048.4</v>
      </c>
      <c r="H21" s="206">
        <v>31628.2</v>
      </c>
      <c r="I21" s="213">
        <v>3.2</v>
      </c>
      <c r="J21" s="206"/>
      <c r="K21" s="213"/>
      <c r="M21" s="191"/>
      <c r="N21" s="191"/>
      <c r="O21" s="191"/>
      <c r="P21" s="209"/>
      <c r="Q21" s="209"/>
      <c r="R21" s="209"/>
    </row>
    <row r="22" spans="1:18" ht="13.5" customHeight="1">
      <c r="A22" s="189">
        <v>9</v>
      </c>
      <c r="B22" s="210" t="s">
        <v>2676</v>
      </c>
      <c r="C22" s="29" t="s">
        <v>2654</v>
      </c>
      <c r="D22" s="30" t="s">
        <v>2655</v>
      </c>
      <c r="E22" s="211" t="s">
        <v>2677</v>
      </c>
      <c r="F22" s="31" t="s">
        <v>2678</v>
      </c>
      <c r="G22" s="212">
        <v>44261.9</v>
      </c>
      <c r="H22" s="206">
        <v>30468</v>
      </c>
      <c r="I22" s="213">
        <v>0.6</v>
      </c>
      <c r="J22" s="206"/>
      <c r="K22" s="213"/>
      <c r="M22" s="191"/>
      <c r="N22" s="191"/>
      <c r="O22" s="191"/>
      <c r="P22" s="209"/>
      <c r="Q22" s="209"/>
      <c r="R22" s="209"/>
    </row>
    <row r="23" spans="1:18" ht="13.5" customHeight="1">
      <c r="A23" s="189">
        <v>10</v>
      </c>
      <c r="B23" s="210" t="s">
        <v>2679</v>
      </c>
      <c r="C23" s="29" t="s">
        <v>2680</v>
      </c>
      <c r="D23" s="30" t="s">
        <v>2655</v>
      </c>
      <c r="E23" s="211" t="s">
        <v>2681</v>
      </c>
      <c r="F23" s="31" t="s">
        <v>2682</v>
      </c>
      <c r="G23" s="212">
        <v>11503.3</v>
      </c>
      <c r="H23" s="206">
        <v>2165.5</v>
      </c>
      <c r="I23" s="213">
        <v>0.17</v>
      </c>
      <c r="J23" s="206"/>
      <c r="K23" s="213"/>
      <c r="M23" s="191"/>
      <c r="N23" s="191"/>
      <c r="O23" s="191"/>
      <c r="P23" s="209"/>
      <c r="Q23" s="209"/>
      <c r="R23" s="209"/>
    </row>
    <row r="24" spans="1:18" ht="13.5" customHeight="1">
      <c r="A24" s="189">
        <v>11</v>
      </c>
      <c r="B24" s="210">
        <v>10</v>
      </c>
      <c r="C24" s="29" t="s">
        <v>2666</v>
      </c>
      <c r="D24" s="30" t="s">
        <v>2655</v>
      </c>
      <c r="E24" s="211" t="s">
        <v>2683</v>
      </c>
      <c r="F24" s="31" t="s">
        <v>2684</v>
      </c>
      <c r="G24" s="212">
        <v>5030.1</v>
      </c>
      <c r="H24" s="206">
        <v>8500.1</v>
      </c>
      <c r="I24" s="213">
        <v>0.21</v>
      </c>
      <c r="J24" s="206"/>
      <c r="K24" s="213"/>
      <c r="M24" s="191"/>
      <c r="N24" s="191"/>
      <c r="O24" s="191"/>
      <c r="P24" s="209"/>
      <c r="Q24" s="209"/>
      <c r="R24" s="209"/>
    </row>
    <row r="25" spans="1:18" ht="13.5" customHeight="1">
      <c r="A25" s="189">
        <v>12</v>
      </c>
      <c r="B25" s="210">
        <v>15</v>
      </c>
      <c r="C25" s="215" t="s">
        <v>2654</v>
      </c>
      <c r="D25" s="30" t="s">
        <v>2655</v>
      </c>
      <c r="E25" s="211" t="s">
        <v>2685</v>
      </c>
      <c r="F25" s="216" t="s">
        <v>2686</v>
      </c>
      <c r="G25" s="212">
        <v>28814.7</v>
      </c>
      <c r="H25" s="206">
        <v>14304.8</v>
      </c>
      <c r="I25" s="213">
        <v>0.24</v>
      </c>
      <c r="J25" s="206"/>
      <c r="K25" s="213"/>
      <c r="M25" s="191"/>
      <c r="N25" s="191"/>
      <c r="O25" s="191"/>
      <c r="P25" s="209"/>
      <c r="Q25" s="209"/>
      <c r="R25" s="209"/>
    </row>
    <row r="26" spans="1:18" ht="13.5" customHeight="1">
      <c r="A26" s="189">
        <v>13</v>
      </c>
      <c r="B26" s="210" t="s">
        <v>2687</v>
      </c>
      <c r="C26" s="29" t="s">
        <v>2654</v>
      </c>
      <c r="D26" s="30" t="s">
        <v>2655</v>
      </c>
      <c r="E26" s="211" t="s">
        <v>2688</v>
      </c>
      <c r="F26" s="31" t="s">
        <v>2689</v>
      </c>
      <c r="G26" s="212">
        <v>3795</v>
      </c>
      <c r="H26" s="206">
        <v>15539.9</v>
      </c>
      <c r="I26" s="213">
        <v>1.71</v>
      </c>
      <c r="J26" s="206"/>
      <c r="K26" s="213"/>
      <c r="M26" s="191"/>
      <c r="N26" s="191"/>
      <c r="O26" s="191"/>
      <c r="P26" s="209"/>
      <c r="Q26" s="209"/>
      <c r="R26" s="209"/>
    </row>
    <row r="27" spans="1:18" ht="13.5" customHeight="1">
      <c r="A27" s="189">
        <v>14</v>
      </c>
      <c r="B27" s="210">
        <v>13</v>
      </c>
      <c r="C27" s="29" t="s">
        <v>2654</v>
      </c>
      <c r="D27" s="30" t="s">
        <v>2655</v>
      </c>
      <c r="E27" s="211" t="s">
        <v>2690</v>
      </c>
      <c r="F27" s="31" t="s">
        <v>2691</v>
      </c>
      <c r="G27" s="212">
        <v>16789.5</v>
      </c>
      <c r="H27" s="206">
        <v>12248.9</v>
      </c>
      <c r="I27" s="213">
        <v>0.28</v>
      </c>
      <c r="J27" s="206"/>
      <c r="K27" s="213"/>
      <c r="M27" s="191"/>
      <c r="N27" s="191"/>
      <c r="O27" s="191"/>
      <c r="P27" s="209"/>
      <c r="Q27" s="217"/>
      <c r="R27" s="209"/>
    </row>
    <row r="28" spans="1:18" ht="13.5" customHeight="1">
      <c r="A28" s="189">
        <v>15</v>
      </c>
      <c r="B28" s="210">
        <v>10</v>
      </c>
      <c r="C28" s="29" t="s">
        <v>2663</v>
      </c>
      <c r="D28" s="30" t="s">
        <v>2655</v>
      </c>
      <c r="E28" s="211" t="s">
        <v>2692</v>
      </c>
      <c r="F28" s="31" t="s">
        <v>2693</v>
      </c>
      <c r="G28" s="32">
        <v>60793.4</v>
      </c>
      <c r="H28" s="206"/>
      <c r="I28" s="213"/>
      <c r="J28" s="206">
        <v>20031.7</v>
      </c>
      <c r="K28" s="213">
        <v>32.95</v>
      </c>
      <c r="M28" s="191"/>
      <c r="N28" s="191"/>
      <c r="O28" s="191"/>
      <c r="P28" s="209"/>
      <c r="Q28" s="209"/>
      <c r="R28" s="209"/>
    </row>
    <row r="29" spans="1:18" ht="13.5" customHeight="1">
      <c r="A29" s="189">
        <v>16</v>
      </c>
      <c r="B29" s="210">
        <v>10</v>
      </c>
      <c r="C29" s="29" t="s">
        <v>2694</v>
      </c>
      <c r="D29" s="30" t="s">
        <v>2655</v>
      </c>
      <c r="E29" s="211" t="s">
        <v>2695</v>
      </c>
      <c r="F29" s="31" t="s">
        <v>2696</v>
      </c>
      <c r="G29" s="212">
        <v>55805.3</v>
      </c>
      <c r="H29" s="206"/>
      <c r="I29" s="213"/>
      <c r="J29" s="206">
        <v>6810.9</v>
      </c>
      <c r="K29" s="213">
        <v>12.2</v>
      </c>
      <c r="M29" s="191"/>
      <c r="N29" s="191"/>
      <c r="O29" s="191"/>
      <c r="P29" s="209"/>
      <c r="Q29" s="209"/>
      <c r="R29" s="209"/>
    </row>
    <row r="30" spans="1:18" ht="13.5" customHeight="1">
      <c r="A30" s="189">
        <v>17</v>
      </c>
      <c r="B30" s="210">
        <v>12</v>
      </c>
      <c r="C30" s="29" t="s">
        <v>2694</v>
      </c>
      <c r="D30" s="30" t="s">
        <v>2655</v>
      </c>
      <c r="E30" s="211" t="s">
        <v>2697</v>
      </c>
      <c r="F30" s="31" t="s">
        <v>2698</v>
      </c>
      <c r="G30" s="212">
        <v>12087.9</v>
      </c>
      <c r="H30" s="206">
        <v>19620.2</v>
      </c>
      <c r="I30" s="213">
        <v>0.78</v>
      </c>
      <c r="J30" s="206"/>
      <c r="K30" s="213"/>
      <c r="M30" s="191"/>
      <c r="N30" s="191"/>
      <c r="O30" s="191"/>
      <c r="P30" s="209"/>
      <c r="Q30" s="209"/>
      <c r="R30" s="209"/>
    </row>
    <row r="31" spans="2:18" ht="13.5" customHeight="1">
      <c r="B31" s="218">
        <v>10</v>
      </c>
      <c r="C31" s="34" t="s">
        <v>2699</v>
      </c>
      <c r="D31" s="35" t="s">
        <v>2655</v>
      </c>
      <c r="E31" s="219">
        <v>10211000000</v>
      </c>
      <c r="F31" s="36" t="s">
        <v>2700</v>
      </c>
      <c r="G31" s="212">
        <v>7397.8</v>
      </c>
      <c r="H31" s="206">
        <v>10053.7</v>
      </c>
      <c r="I31" s="213">
        <v>0.25</v>
      </c>
      <c r="J31" s="206"/>
      <c r="K31" s="213"/>
      <c r="M31" s="191"/>
      <c r="N31" s="191"/>
      <c r="O31" s="191"/>
      <c r="P31" s="209"/>
      <c r="Q31" s="209"/>
      <c r="R31" s="209"/>
    </row>
    <row r="32" spans="1:18" ht="13.5" customHeight="1">
      <c r="A32" s="189">
        <v>18</v>
      </c>
      <c r="B32" s="210">
        <v>10</v>
      </c>
      <c r="C32" s="29" t="s">
        <v>2653</v>
      </c>
      <c r="D32" s="30" t="s">
        <v>2655</v>
      </c>
      <c r="E32" s="211" t="s">
        <v>2701</v>
      </c>
      <c r="F32" s="31" t="s">
        <v>2702</v>
      </c>
      <c r="G32" s="212">
        <v>18500.7</v>
      </c>
      <c r="H32" s="206">
        <v>11705.5</v>
      </c>
      <c r="I32" s="213">
        <v>0.29</v>
      </c>
      <c r="J32" s="206"/>
      <c r="K32" s="213"/>
      <c r="M32" s="191"/>
      <c r="N32" s="191"/>
      <c r="O32" s="191"/>
      <c r="P32" s="209"/>
      <c r="Q32" s="209"/>
      <c r="R32" s="209"/>
    </row>
    <row r="33" spans="1:18" ht="13.5" customHeight="1">
      <c r="A33" s="189">
        <v>19</v>
      </c>
      <c r="B33" s="210">
        <v>23</v>
      </c>
      <c r="C33" s="29" t="s">
        <v>2654</v>
      </c>
      <c r="D33" s="30" t="s">
        <v>2655</v>
      </c>
      <c r="E33" s="211" t="s">
        <v>2703</v>
      </c>
      <c r="F33" s="31" t="s">
        <v>2704</v>
      </c>
      <c r="G33" s="212">
        <v>4440.6</v>
      </c>
      <c r="H33" s="206">
        <v>9035.8</v>
      </c>
      <c r="I33" s="213">
        <v>0.44</v>
      </c>
      <c r="J33" s="206"/>
      <c r="K33" s="213"/>
      <c r="M33" s="191"/>
      <c r="N33" s="191"/>
      <c r="O33" s="191"/>
      <c r="P33" s="209"/>
      <c r="Q33" s="209"/>
      <c r="R33" s="209"/>
    </row>
    <row r="34" spans="1:18" ht="13.5" customHeight="1">
      <c r="A34" s="189">
        <v>20</v>
      </c>
      <c r="B34" s="210" t="s">
        <v>2694</v>
      </c>
      <c r="C34" s="29" t="s">
        <v>2654</v>
      </c>
      <c r="D34" s="30" t="s">
        <v>2655</v>
      </c>
      <c r="E34" s="211" t="s">
        <v>2705</v>
      </c>
      <c r="F34" s="31" t="s">
        <v>2706</v>
      </c>
      <c r="G34" s="32">
        <v>19147.7</v>
      </c>
      <c r="H34" s="206"/>
      <c r="I34" s="213"/>
      <c r="J34" s="206">
        <v>1399.3</v>
      </c>
      <c r="K34" s="213">
        <v>7.31</v>
      </c>
      <c r="M34" s="191"/>
      <c r="N34" s="191"/>
      <c r="O34" s="191"/>
      <c r="P34" s="209"/>
      <c r="Q34" s="209"/>
      <c r="R34" s="209"/>
    </row>
    <row r="35" spans="1:18" ht="13.5" customHeight="1">
      <c r="A35" s="189">
        <v>21</v>
      </c>
      <c r="B35" s="210" t="s">
        <v>2654</v>
      </c>
      <c r="C35" s="29" t="s">
        <v>2666</v>
      </c>
      <c r="D35" s="30" t="s">
        <v>2655</v>
      </c>
      <c r="E35" s="211" t="s">
        <v>2707</v>
      </c>
      <c r="F35" s="31" t="s">
        <v>2708</v>
      </c>
      <c r="G35" s="212">
        <v>215024.4</v>
      </c>
      <c r="H35" s="206">
        <v>20015.3</v>
      </c>
      <c r="I35" s="213">
        <v>1.42</v>
      </c>
      <c r="J35" s="206"/>
      <c r="K35" s="213"/>
      <c r="M35" s="191"/>
      <c r="N35" s="191"/>
      <c r="O35" s="191"/>
      <c r="P35" s="209"/>
      <c r="Q35" s="209"/>
      <c r="R35" s="209"/>
    </row>
    <row r="36" spans="1:18" ht="13.5" customHeight="1">
      <c r="A36" s="189">
        <v>22</v>
      </c>
      <c r="B36" s="210">
        <v>14</v>
      </c>
      <c r="C36" s="29" t="s">
        <v>2654</v>
      </c>
      <c r="D36" s="30" t="s">
        <v>2655</v>
      </c>
      <c r="E36" s="211" t="s">
        <v>2709</v>
      </c>
      <c r="F36" s="31" t="s">
        <v>2710</v>
      </c>
      <c r="G36" s="212">
        <v>16933.5</v>
      </c>
      <c r="H36" s="206">
        <v>17696</v>
      </c>
      <c r="I36" s="213">
        <v>1.23</v>
      </c>
      <c r="J36" s="206"/>
      <c r="K36" s="213"/>
      <c r="M36" s="191"/>
      <c r="N36" s="191"/>
      <c r="O36" s="191"/>
      <c r="P36" s="209"/>
      <c r="Q36" s="209"/>
      <c r="R36" s="209"/>
    </row>
    <row r="37" spans="1:18" ht="13.5" customHeight="1">
      <c r="A37" s="189">
        <v>23</v>
      </c>
      <c r="B37" s="220" t="s">
        <v>2663</v>
      </c>
      <c r="C37" s="29" t="s">
        <v>2654</v>
      </c>
      <c r="D37" s="30" t="s">
        <v>2655</v>
      </c>
      <c r="E37" s="211" t="s">
        <v>2711</v>
      </c>
      <c r="F37" s="31" t="s">
        <v>2712</v>
      </c>
      <c r="G37" s="212">
        <v>14826</v>
      </c>
      <c r="H37" s="206">
        <v>11734.8</v>
      </c>
      <c r="I37" s="213">
        <v>0.77</v>
      </c>
      <c r="J37" s="206"/>
      <c r="K37" s="213"/>
      <c r="M37" s="191"/>
      <c r="N37" s="191"/>
      <c r="O37" s="191"/>
      <c r="P37" s="209"/>
      <c r="Q37" s="209"/>
      <c r="R37" s="209"/>
    </row>
    <row r="38" spans="1:18" ht="13.5" customHeight="1">
      <c r="A38" s="189">
        <v>24</v>
      </c>
      <c r="B38" s="210" t="s">
        <v>2653</v>
      </c>
      <c r="C38" s="29" t="s">
        <v>2694</v>
      </c>
      <c r="D38" s="30" t="s">
        <v>2655</v>
      </c>
      <c r="E38" s="211" t="s">
        <v>2713</v>
      </c>
      <c r="F38" s="31" t="s">
        <v>2714</v>
      </c>
      <c r="G38" s="32">
        <v>21704.5</v>
      </c>
      <c r="H38" s="206"/>
      <c r="I38" s="213"/>
      <c r="J38" s="206">
        <v>8540.2</v>
      </c>
      <c r="K38" s="213">
        <v>39.35</v>
      </c>
      <c r="M38" s="191"/>
      <c r="N38" s="191"/>
      <c r="O38" s="191"/>
      <c r="P38" s="209"/>
      <c r="Q38" s="209"/>
      <c r="R38" s="209"/>
    </row>
    <row r="39" spans="1:18" ht="13.5" customHeight="1">
      <c r="A39" s="189">
        <v>25</v>
      </c>
      <c r="B39" s="210">
        <v>18</v>
      </c>
      <c r="C39" s="29" t="s">
        <v>2654</v>
      </c>
      <c r="D39" s="30" t="s">
        <v>2655</v>
      </c>
      <c r="E39" s="211" t="s">
        <v>2715</v>
      </c>
      <c r="F39" s="37" t="s">
        <v>2716</v>
      </c>
      <c r="G39" s="212">
        <v>10678.9</v>
      </c>
      <c r="H39" s="206">
        <v>14634.3</v>
      </c>
      <c r="I39" s="213">
        <v>1.51</v>
      </c>
      <c r="J39" s="206"/>
      <c r="K39" s="213"/>
      <c r="M39" s="191"/>
      <c r="N39" s="191"/>
      <c r="O39" s="191"/>
      <c r="P39" s="209"/>
      <c r="Q39" s="209"/>
      <c r="R39" s="209"/>
    </row>
    <row r="40" spans="1:18" ht="13.5" customHeight="1">
      <c r="A40" s="189">
        <v>26</v>
      </c>
      <c r="B40" s="210" t="s">
        <v>2653</v>
      </c>
      <c r="C40" s="33" t="s">
        <v>2653</v>
      </c>
      <c r="D40" s="30" t="s">
        <v>2655</v>
      </c>
      <c r="E40" s="211" t="s">
        <v>2717</v>
      </c>
      <c r="F40" s="31" t="s">
        <v>2718</v>
      </c>
      <c r="G40" s="212">
        <v>119734</v>
      </c>
      <c r="H40" s="206">
        <v>64426.3</v>
      </c>
      <c r="I40" s="213">
        <v>0.59</v>
      </c>
      <c r="J40" s="206"/>
      <c r="K40" s="213"/>
      <c r="M40" s="191"/>
      <c r="N40" s="191"/>
      <c r="O40" s="191"/>
      <c r="P40" s="209"/>
      <c r="Q40" s="209"/>
      <c r="R40" s="209"/>
    </row>
    <row r="41" spans="1:18" ht="13.5" customHeight="1">
      <c r="A41" s="189">
        <v>27</v>
      </c>
      <c r="B41" s="214" t="s">
        <v>2653</v>
      </c>
      <c r="C41" s="29" t="s">
        <v>2673</v>
      </c>
      <c r="D41" s="30" t="s">
        <v>2655</v>
      </c>
      <c r="E41" s="211" t="s">
        <v>2719</v>
      </c>
      <c r="F41" s="31" t="s">
        <v>2720</v>
      </c>
      <c r="G41" s="32">
        <v>34312.6</v>
      </c>
      <c r="H41" s="206"/>
      <c r="I41" s="213"/>
      <c r="J41" s="206">
        <v>311</v>
      </c>
      <c r="K41" s="213">
        <v>1.02</v>
      </c>
      <c r="M41" s="191"/>
      <c r="N41" s="191"/>
      <c r="O41" s="191"/>
      <c r="P41" s="209"/>
      <c r="Q41" s="209"/>
      <c r="R41" s="209"/>
    </row>
    <row r="42" spans="1:18" ht="13.5" customHeight="1">
      <c r="A42" s="189">
        <v>28</v>
      </c>
      <c r="B42" s="210" t="s">
        <v>2666</v>
      </c>
      <c r="C42" s="29" t="s">
        <v>2694</v>
      </c>
      <c r="D42" s="30" t="s">
        <v>2655</v>
      </c>
      <c r="E42" s="211" t="s">
        <v>2721</v>
      </c>
      <c r="F42" s="31" t="s">
        <v>2722</v>
      </c>
      <c r="G42" s="32">
        <v>19715.5</v>
      </c>
      <c r="H42" s="206"/>
      <c r="I42" s="213"/>
      <c r="J42" s="206">
        <v>131.5999999999949</v>
      </c>
      <c r="K42" s="213">
        <v>0.67</v>
      </c>
      <c r="M42" s="191"/>
      <c r="N42" s="191"/>
      <c r="O42" s="191"/>
      <c r="P42" s="209"/>
      <c r="Q42" s="209"/>
      <c r="R42" s="209"/>
    </row>
    <row r="43" spans="1:18" ht="13.5" customHeight="1">
      <c r="A43" s="189">
        <v>29</v>
      </c>
      <c r="B43" s="210" t="s">
        <v>2653</v>
      </c>
      <c r="C43" s="33" t="s">
        <v>2679</v>
      </c>
      <c r="D43" s="30" t="s">
        <v>2655</v>
      </c>
      <c r="E43" s="211" t="s">
        <v>2723</v>
      </c>
      <c r="F43" s="31" t="s">
        <v>2724</v>
      </c>
      <c r="G43" s="212">
        <v>27904.8</v>
      </c>
      <c r="H43" s="206">
        <v>24355.8</v>
      </c>
      <c r="I43" s="213">
        <v>0.22</v>
      </c>
      <c r="J43" s="206"/>
      <c r="K43" s="213"/>
      <c r="M43" s="191"/>
      <c r="N43" s="191"/>
      <c r="O43" s="191"/>
      <c r="P43" s="209"/>
      <c r="Q43" s="209"/>
      <c r="R43" s="209"/>
    </row>
    <row r="44" spans="1:18" ht="13.5" customHeight="1">
      <c r="A44" s="189">
        <v>30</v>
      </c>
      <c r="B44" s="214" t="s">
        <v>2653</v>
      </c>
      <c r="C44" s="29" t="s">
        <v>2676</v>
      </c>
      <c r="D44" s="30" t="s">
        <v>2655</v>
      </c>
      <c r="E44" s="211" t="s">
        <v>2725</v>
      </c>
      <c r="F44" s="31" t="s">
        <v>2726</v>
      </c>
      <c r="G44" s="212">
        <v>22728.8</v>
      </c>
      <c r="H44" s="206">
        <v>17249.5</v>
      </c>
      <c r="I44" s="213">
        <v>0.16</v>
      </c>
      <c r="J44" s="206"/>
      <c r="K44" s="213"/>
      <c r="M44" s="191"/>
      <c r="N44" s="191"/>
      <c r="O44" s="191"/>
      <c r="P44" s="209"/>
      <c r="Q44" s="209"/>
      <c r="R44" s="209"/>
    </row>
    <row r="45" spans="1:18" ht="13.5" customHeight="1">
      <c r="A45" s="189">
        <v>31</v>
      </c>
      <c r="B45" s="214" t="s">
        <v>2694</v>
      </c>
      <c r="C45" s="33" t="s">
        <v>2663</v>
      </c>
      <c r="D45" s="30" t="s">
        <v>2655</v>
      </c>
      <c r="E45" s="211" t="s">
        <v>2727</v>
      </c>
      <c r="F45" s="31" t="s">
        <v>2728</v>
      </c>
      <c r="G45" s="32">
        <v>141771.6</v>
      </c>
      <c r="H45" s="206">
        <v>29234.5</v>
      </c>
      <c r="I45" s="213">
        <v>0.31</v>
      </c>
      <c r="J45" s="206"/>
      <c r="K45" s="213"/>
      <c r="M45" s="191"/>
      <c r="N45" s="191"/>
      <c r="O45" s="191"/>
      <c r="P45" s="209"/>
      <c r="Q45" s="209"/>
      <c r="R45" s="209"/>
    </row>
    <row r="46" spans="1:18" ht="13.5" customHeight="1">
      <c r="A46" s="189">
        <v>32</v>
      </c>
      <c r="B46" s="214" t="s">
        <v>2694</v>
      </c>
      <c r="C46" s="33" t="s">
        <v>2666</v>
      </c>
      <c r="D46" s="30" t="s">
        <v>2655</v>
      </c>
      <c r="E46" s="211" t="s">
        <v>2729</v>
      </c>
      <c r="F46" s="31" t="s">
        <v>2730</v>
      </c>
      <c r="G46" s="32">
        <v>817745.1</v>
      </c>
      <c r="H46" s="206"/>
      <c r="I46" s="213"/>
      <c r="J46" s="206">
        <v>147795.2</v>
      </c>
      <c r="K46" s="213">
        <v>25.34</v>
      </c>
      <c r="M46" s="191"/>
      <c r="N46" s="191"/>
      <c r="O46" s="191"/>
      <c r="P46" s="209"/>
      <c r="Q46" s="209"/>
      <c r="R46" s="209"/>
    </row>
    <row r="47" spans="1:18" ht="13.5" customHeight="1">
      <c r="A47" s="189">
        <v>33</v>
      </c>
      <c r="B47" s="210" t="s">
        <v>2653</v>
      </c>
      <c r="C47" s="33" t="s">
        <v>2687</v>
      </c>
      <c r="D47" s="30" t="s">
        <v>2655</v>
      </c>
      <c r="E47" s="211" t="s">
        <v>2731</v>
      </c>
      <c r="F47" s="31" t="s">
        <v>2732</v>
      </c>
      <c r="G47" s="32">
        <v>42157.7</v>
      </c>
      <c r="H47" s="206">
        <v>10056.7</v>
      </c>
      <c r="I47" s="213">
        <v>0.09</v>
      </c>
      <c r="J47" s="206"/>
      <c r="K47" s="213"/>
      <c r="M47" s="191"/>
      <c r="N47" s="191"/>
      <c r="O47" s="191"/>
      <c r="P47" s="209"/>
      <c r="Q47" s="209"/>
      <c r="R47" s="209"/>
    </row>
    <row r="48" spans="1:18" ht="13.5" customHeight="1">
      <c r="A48" s="189">
        <v>34</v>
      </c>
      <c r="B48" s="214" t="s">
        <v>2653</v>
      </c>
      <c r="C48" s="29">
        <v>10</v>
      </c>
      <c r="D48" s="30" t="s">
        <v>2655</v>
      </c>
      <c r="E48" s="211" t="s">
        <v>2733</v>
      </c>
      <c r="F48" s="31" t="s">
        <v>2734</v>
      </c>
      <c r="G48" s="212">
        <v>12675.2</v>
      </c>
      <c r="H48" s="206">
        <v>3243.2</v>
      </c>
      <c r="I48" s="213">
        <v>0.03</v>
      </c>
      <c r="J48" s="206"/>
      <c r="K48" s="213"/>
      <c r="M48" s="191"/>
      <c r="N48" s="191"/>
      <c r="O48" s="191"/>
      <c r="P48" s="209"/>
      <c r="Q48" s="209"/>
      <c r="R48" s="209"/>
    </row>
    <row r="49" spans="1:18" ht="13.5" customHeight="1">
      <c r="A49" s="189">
        <v>35</v>
      </c>
      <c r="B49" s="214" t="s">
        <v>2653</v>
      </c>
      <c r="C49" s="33" t="s">
        <v>2666</v>
      </c>
      <c r="D49" s="30" t="s">
        <v>2655</v>
      </c>
      <c r="E49" s="211" t="s">
        <v>2735</v>
      </c>
      <c r="F49" s="31" t="s">
        <v>2736</v>
      </c>
      <c r="G49" s="32">
        <v>838680.7</v>
      </c>
      <c r="H49" s="206"/>
      <c r="I49" s="213"/>
      <c r="J49" s="206">
        <v>149845.3</v>
      </c>
      <c r="K49" s="213">
        <v>31.14</v>
      </c>
      <c r="M49" s="191"/>
      <c r="N49" s="191"/>
      <c r="O49" s="191"/>
      <c r="P49" s="209"/>
      <c r="Q49" s="209"/>
      <c r="R49" s="209"/>
    </row>
    <row r="50" spans="1:18" ht="13.5" customHeight="1">
      <c r="A50" s="189">
        <v>36</v>
      </c>
      <c r="B50" s="210">
        <v>13</v>
      </c>
      <c r="C50" s="29" t="s">
        <v>2663</v>
      </c>
      <c r="D50" s="30" t="s">
        <v>2655</v>
      </c>
      <c r="E50" s="211" t="s">
        <v>2737</v>
      </c>
      <c r="F50" s="31" t="s">
        <v>2738</v>
      </c>
      <c r="G50" s="212">
        <v>40499.6</v>
      </c>
      <c r="H50" s="206">
        <v>28984.6</v>
      </c>
      <c r="I50" s="213">
        <v>0.67</v>
      </c>
      <c r="J50" s="206"/>
      <c r="K50" s="213"/>
      <c r="M50" s="191"/>
      <c r="N50" s="191"/>
      <c r="O50" s="191"/>
      <c r="P50" s="209"/>
      <c r="Q50" s="209"/>
      <c r="R50" s="209"/>
    </row>
    <row r="51" spans="1:18" ht="13.5" customHeight="1">
      <c r="A51" s="189">
        <v>37</v>
      </c>
      <c r="B51" s="210" t="s">
        <v>2653</v>
      </c>
      <c r="C51" s="29">
        <v>11</v>
      </c>
      <c r="D51" s="30" t="s">
        <v>2655</v>
      </c>
      <c r="E51" s="211" t="s">
        <v>2739</v>
      </c>
      <c r="F51" s="31" t="s">
        <v>2740</v>
      </c>
      <c r="G51" s="212">
        <v>26723.3</v>
      </c>
      <c r="H51" s="206">
        <v>19266.7</v>
      </c>
      <c r="I51" s="213">
        <v>0.18</v>
      </c>
      <c r="J51" s="206"/>
      <c r="K51" s="213"/>
      <c r="M51" s="191"/>
      <c r="N51" s="191"/>
      <c r="O51" s="191"/>
      <c r="P51" s="209"/>
      <c r="Q51" s="209"/>
      <c r="R51" s="209"/>
    </row>
    <row r="52" spans="1:18" ht="13.5" customHeight="1">
      <c r="A52" s="189">
        <v>38</v>
      </c>
      <c r="B52" s="210">
        <v>17</v>
      </c>
      <c r="C52" s="29" t="s">
        <v>2654</v>
      </c>
      <c r="D52" s="30" t="s">
        <v>2655</v>
      </c>
      <c r="E52" s="211" t="s">
        <v>2741</v>
      </c>
      <c r="F52" s="37" t="s">
        <v>2742</v>
      </c>
      <c r="G52" s="212">
        <v>13199.4</v>
      </c>
      <c r="H52" s="206">
        <v>17302</v>
      </c>
      <c r="I52" s="213">
        <v>2.01</v>
      </c>
      <c r="J52" s="206"/>
      <c r="K52" s="213"/>
      <c r="M52" s="191"/>
      <c r="N52" s="191"/>
      <c r="O52" s="191"/>
      <c r="P52" s="209"/>
      <c r="Q52" s="209"/>
      <c r="R52" s="209"/>
    </row>
    <row r="53" spans="1:18" ht="13.5" customHeight="1">
      <c r="A53" s="189">
        <v>39</v>
      </c>
      <c r="B53" s="210" t="s">
        <v>2676</v>
      </c>
      <c r="C53" s="29" t="s">
        <v>2663</v>
      </c>
      <c r="D53" s="30" t="s">
        <v>2655</v>
      </c>
      <c r="E53" s="211" t="s">
        <v>2743</v>
      </c>
      <c r="F53" s="31" t="s">
        <v>2744</v>
      </c>
      <c r="G53" s="32">
        <v>65663.7</v>
      </c>
      <c r="H53" s="206"/>
      <c r="I53" s="213"/>
      <c r="J53" s="206">
        <v>23600.4</v>
      </c>
      <c r="K53" s="213">
        <v>35.94</v>
      </c>
      <c r="M53" s="191"/>
      <c r="N53" s="191"/>
      <c r="O53" s="191"/>
      <c r="P53" s="209"/>
      <c r="Q53" s="209"/>
      <c r="R53" s="209"/>
    </row>
    <row r="54" spans="1:18" ht="13.5" customHeight="1">
      <c r="A54" s="189">
        <v>40</v>
      </c>
      <c r="B54" s="210" t="s">
        <v>2666</v>
      </c>
      <c r="C54" s="29" t="s">
        <v>2653</v>
      </c>
      <c r="D54" s="30" t="s">
        <v>2655</v>
      </c>
      <c r="E54" s="211" t="s">
        <v>2745</v>
      </c>
      <c r="F54" s="31" t="s">
        <v>2746</v>
      </c>
      <c r="G54" s="212">
        <v>48113.3</v>
      </c>
      <c r="H54" s="206">
        <v>30493.3</v>
      </c>
      <c r="I54" s="213">
        <v>1.88</v>
      </c>
      <c r="J54" s="206"/>
      <c r="K54" s="213"/>
      <c r="M54" s="191"/>
      <c r="N54" s="191"/>
      <c r="O54" s="191"/>
      <c r="P54" s="209"/>
      <c r="Q54" s="209"/>
      <c r="R54" s="209"/>
    </row>
    <row r="55" spans="1:18" ht="13.5" customHeight="1">
      <c r="A55" s="189">
        <v>41</v>
      </c>
      <c r="B55" s="214" t="s">
        <v>2653</v>
      </c>
      <c r="C55" s="29">
        <v>12</v>
      </c>
      <c r="D55" s="30" t="s">
        <v>2655</v>
      </c>
      <c r="E55" s="211" t="s">
        <v>2747</v>
      </c>
      <c r="F55" s="31" t="s">
        <v>2748</v>
      </c>
      <c r="G55" s="212">
        <v>62078.4</v>
      </c>
      <c r="H55" s="206">
        <v>30703.2</v>
      </c>
      <c r="I55" s="213">
        <v>0.28</v>
      </c>
      <c r="J55" s="206"/>
      <c r="K55" s="213"/>
      <c r="M55" s="191"/>
      <c r="N55" s="191"/>
      <c r="O55" s="191"/>
      <c r="P55" s="209"/>
      <c r="Q55" s="209"/>
      <c r="R55" s="209"/>
    </row>
    <row r="56" spans="1:18" ht="13.5" customHeight="1">
      <c r="A56" s="189">
        <v>42</v>
      </c>
      <c r="B56" s="210" t="s">
        <v>2653</v>
      </c>
      <c r="C56" s="29">
        <v>13</v>
      </c>
      <c r="D56" s="30" t="s">
        <v>2655</v>
      </c>
      <c r="E56" s="211" t="s">
        <v>2749</v>
      </c>
      <c r="F56" s="31" t="s">
        <v>2750</v>
      </c>
      <c r="G56" s="32">
        <v>10088.6</v>
      </c>
      <c r="H56" s="206"/>
      <c r="I56" s="213"/>
      <c r="J56" s="206">
        <v>191.1999999999989</v>
      </c>
      <c r="K56" s="213">
        <v>1.9</v>
      </c>
      <c r="M56" s="191"/>
      <c r="N56" s="191"/>
      <c r="O56" s="191"/>
      <c r="P56" s="209"/>
      <c r="Q56" s="209"/>
      <c r="R56" s="209"/>
    </row>
    <row r="57" spans="1:18" ht="13.5" customHeight="1">
      <c r="A57" s="189">
        <v>43</v>
      </c>
      <c r="B57" s="214" t="s">
        <v>2673</v>
      </c>
      <c r="C57" s="33" t="s">
        <v>2666</v>
      </c>
      <c r="D57" s="30" t="s">
        <v>2655</v>
      </c>
      <c r="E57" s="211" t="s">
        <v>2751</v>
      </c>
      <c r="F57" s="31" t="s">
        <v>2752</v>
      </c>
      <c r="G57" s="221">
        <v>160259</v>
      </c>
      <c r="H57" s="222">
        <v>28883.4</v>
      </c>
      <c r="I57" s="223">
        <v>2.92</v>
      </c>
      <c r="J57" s="224"/>
      <c r="K57" s="225"/>
      <c r="M57" s="191"/>
      <c r="N57" s="191"/>
      <c r="O57" s="191"/>
      <c r="P57" s="209"/>
      <c r="Q57" s="209"/>
      <c r="R57" s="209"/>
    </row>
    <row r="58" spans="1:18" ht="13.5" customHeight="1">
      <c r="A58" s="189">
        <v>44</v>
      </c>
      <c r="B58" s="210" t="s">
        <v>2654</v>
      </c>
      <c r="C58" s="29" t="s">
        <v>2654</v>
      </c>
      <c r="D58" s="30" t="s">
        <v>2655</v>
      </c>
      <c r="E58" s="211" t="s">
        <v>2753</v>
      </c>
      <c r="F58" s="31" t="s">
        <v>2754</v>
      </c>
      <c r="G58" s="32">
        <v>27781</v>
      </c>
      <c r="H58" s="206"/>
      <c r="I58" s="213"/>
      <c r="J58" s="206">
        <v>4166.1</v>
      </c>
      <c r="K58" s="213">
        <v>15</v>
      </c>
      <c r="M58" s="191"/>
      <c r="N58" s="191"/>
      <c r="O58" s="191"/>
      <c r="P58" s="209"/>
      <c r="Q58" s="209"/>
      <c r="R58" s="209"/>
    </row>
    <row r="59" spans="1:18" ht="13.5" customHeight="1">
      <c r="A59" s="189">
        <v>45</v>
      </c>
      <c r="B59" s="210" t="s">
        <v>2694</v>
      </c>
      <c r="C59" s="29" t="s">
        <v>2694</v>
      </c>
      <c r="D59" s="30" t="s">
        <v>2655</v>
      </c>
      <c r="E59" s="211" t="s">
        <v>2755</v>
      </c>
      <c r="F59" s="31" t="s">
        <v>2756</v>
      </c>
      <c r="G59" s="212">
        <v>17649.3</v>
      </c>
      <c r="H59" s="206">
        <v>6967.8</v>
      </c>
      <c r="I59" s="213">
        <v>0.07</v>
      </c>
      <c r="J59" s="206"/>
      <c r="K59" s="213"/>
      <c r="M59" s="191"/>
      <c r="N59" s="191"/>
      <c r="O59" s="191"/>
      <c r="P59" s="209"/>
      <c r="Q59" s="209"/>
      <c r="R59" s="209"/>
    </row>
    <row r="60" spans="1:18" ht="13.5" customHeight="1">
      <c r="A60" s="189">
        <v>46</v>
      </c>
      <c r="B60" s="210" t="s">
        <v>2676</v>
      </c>
      <c r="C60" s="29" t="s">
        <v>2666</v>
      </c>
      <c r="D60" s="30" t="s">
        <v>2655</v>
      </c>
      <c r="E60" s="211" t="s">
        <v>2757</v>
      </c>
      <c r="F60" s="31" t="s">
        <v>2758</v>
      </c>
      <c r="G60" s="32">
        <v>640239.9</v>
      </c>
      <c r="H60" s="206"/>
      <c r="I60" s="213"/>
      <c r="J60" s="206">
        <v>106015.3</v>
      </c>
      <c r="K60" s="213">
        <v>16.56</v>
      </c>
      <c r="M60" s="191"/>
      <c r="N60" s="191"/>
      <c r="O60" s="191"/>
      <c r="P60" s="209"/>
      <c r="Q60" s="209"/>
      <c r="R60" s="209"/>
    </row>
    <row r="61" spans="1:18" ht="13.5" customHeight="1">
      <c r="A61" s="189">
        <v>47</v>
      </c>
      <c r="B61" s="210">
        <v>11</v>
      </c>
      <c r="C61" s="29" t="s">
        <v>2654</v>
      </c>
      <c r="D61" s="30" t="s">
        <v>2655</v>
      </c>
      <c r="E61" s="211" t="s">
        <v>2759</v>
      </c>
      <c r="F61" s="31" t="s">
        <v>2760</v>
      </c>
      <c r="G61" s="32">
        <v>25583.7</v>
      </c>
      <c r="H61" s="206"/>
      <c r="I61" s="213"/>
      <c r="J61" s="206">
        <v>7221.6</v>
      </c>
      <c r="K61" s="213">
        <v>28.51</v>
      </c>
      <c r="M61" s="191"/>
      <c r="N61" s="191"/>
      <c r="O61" s="191"/>
      <c r="P61" s="209"/>
      <c r="Q61" s="209"/>
      <c r="R61" s="209"/>
    </row>
    <row r="62" spans="1:18" ht="13.5" customHeight="1">
      <c r="A62" s="189">
        <v>48</v>
      </c>
      <c r="B62" s="210">
        <v>23</v>
      </c>
      <c r="C62" s="29" t="s">
        <v>2663</v>
      </c>
      <c r="D62" s="30" t="s">
        <v>2655</v>
      </c>
      <c r="E62" s="211" t="s">
        <v>2761</v>
      </c>
      <c r="F62" s="31" t="s">
        <v>2762</v>
      </c>
      <c r="G62" s="212">
        <v>11753.8</v>
      </c>
      <c r="H62" s="206">
        <v>9989.1</v>
      </c>
      <c r="I62" s="213">
        <v>0.49</v>
      </c>
      <c r="J62" s="206"/>
      <c r="K62" s="213"/>
      <c r="M62" s="191"/>
      <c r="N62" s="191"/>
      <c r="O62" s="191"/>
      <c r="P62" s="209"/>
      <c r="Q62" s="209"/>
      <c r="R62" s="209"/>
    </row>
    <row r="63" spans="1:18" ht="13.5" customHeight="1">
      <c r="A63" s="189">
        <v>49</v>
      </c>
      <c r="B63" s="210" t="s">
        <v>2687</v>
      </c>
      <c r="C63" s="29" t="s">
        <v>2666</v>
      </c>
      <c r="D63" s="30" t="s">
        <v>2655</v>
      </c>
      <c r="E63" s="211" t="s">
        <v>2763</v>
      </c>
      <c r="F63" s="31" t="s">
        <v>2764</v>
      </c>
      <c r="G63" s="212">
        <v>147872.8</v>
      </c>
      <c r="H63" s="206">
        <v>6614.5</v>
      </c>
      <c r="I63" s="213">
        <v>0.73</v>
      </c>
      <c r="J63" s="206"/>
      <c r="K63" s="213"/>
      <c r="M63" s="191"/>
      <c r="N63" s="191"/>
      <c r="O63" s="191"/>
      <c r="P63" s="209"/>
      <c r="Q63" s="209"/>
      <c r="R63" s="209"/>
    </row>
    <row r="64" spans="1:18" ht="13.5" customHeight="1">
      <c r="A64" s="189">
        <v>50</v>
      </c>
      <c r="B64" s="210">
        <v>15</v>
      </c>
      <c r="C64" s="29" t="s">
        <v>2663</v>
      </c>
      <c r="D64" s="30" t="s">
        <v>2655</v>
      </c>
      <c r="E64" s="211" t="s">
        <v>2765</v>
      </c>
      <c r="F64" s="216" t="s">
        <v>2766</v>
      </c>
      <c r="G64" s="212">
        <v>38696.5</v>
      </c>
      <c r="H64" s="206">
        <v>17547.4</v>
      </c>
      <c r="I64" s="213">
        <v>0.29</v>
      </c>
      <c r="J64" s="206"/>
      <c r="K64" s="213"/>
      <c r="M64" s="191"/>
      <c r="N64" s="191"/>
      <c r="O64" s="191"/>
      <c r="P64" s="209"/>
      <c r="Q64" s="209"/>
      <c r="R64" s="209"/>
    </row>
    <row r="65" spans="1:18" ht="13.5" customHeight="1">
      <c r="A65" s="189">
        <v>51</v>
      </c>
      <c r="B65" s="210">
        <v>20</v>
      </c>
      <c r="C65" s="29" t="s">
        <v>2654</v>
      </c>
      <c r="D65" s="30" t="s">
        <v>2655</v>
      </c>
      <c r="E65" s="211" t="s">
        <v>2767</v>
      </c>
      <c r="F65" s="31" t="s">
        <v>2768</v>
      </c>
      <c r="G65" s="212">
        <v>13920.5</v>
      </c>
      <c r="H65" s="206">
        <v>24240.8</v>
      </c>
      <c r="I65" s="213">
        <v>0.4</v>
      </c>
      <c r="J65" s="206"/>
      <c r="K65" s="213"/>
      <c r="M65" s="191"/>
      <c r="N65" s="191"/>
      <c r="O65" s="191"/>
      <c r="P65" s="209"/>
      <c r="Q65" s="226"/>
      <c r="R65" s="209"/>
    </row>
    <row r="66" spans="1:18" ht="13.5" customHeight="1">
      <c r="A66" s="189">
        <v>52</v>
      </c>
      <c r="B66" s="210">
        <v>15</v>
      </c>
      <c r="C66" s="215" t="s">
        <v>2694</v>
      </c>
      <c r="D66" s="30" t="s">
        <v>2655</v>
      </c>
      <c r="E66" s="211" t="s">
        <v>2769</v>
      </c>
      <c r="F66" s="31" t="s">
        <v>2770</v>
      </c>
      <c r="G66" s="32">
        <v>70134.4</v>
      </c>
      <c r="H66" s="206"/>
      <c r="I66" s="213"/>
      <c r="J66" s="206">
        <v>27917.8</v>
      </c>
      <c r="K66" s="213">
        <v>39.81</v>
      </c>
      <c r="M66" s="191"/>
      <c r="N66" s="191"/>
      <c r="O66" s="191"/>
      <c r="P66" s="209"/>
      <c r="Q66" s="209"/>
      <c r="R66" s="209"/>
    </row>
    <row r="67" spans="1:18" ht="13.5" customHeight="1">
      <c r="A67" s="189">
        <v>53</v>
      </c>
      <c r="B67" s="210">
        <v>10</v>
      </c>
      <c r="C67" s="29" t="s">
        <v>2673</v>
      </c>
      <c r="D67" s="30" t="s">
        <v>2655</v>
      </c>
      <c r="E67" s="211" t="s">
        <v>2771</v>
      </c>
      <c r="F67" s="31" t="s">
        <v>2772</v>
      </c>
      <c r="G67" s="212">
        <v>36246.7</v>
      </c>
      <c r="H67" s="206">
        <v>8148.7</v>
      </c>
      <c r="I67" s="213">
        <v>0.21</v>
      </c>
      <c r="J67" s="213"/>
      <c r="K67" s="213"/>
      <c r="M67" s="191"/>
      <c r="N67" s="191"/>
      <c r="O67" s="191"/>
      <c r="P67" s="209"/>
      <c r="Q67" s="209"/>
      <c r="R67" s="209"/>
    </row>
    <row r="68" spans="1:18" ht="13.5" customHeight="1">
      <c r="A68" s="189">
        <v>54</v>
      </c>
      <c r="B68" s="210" t="s">
        <v>2687</v>
      </c>
      <c r="C68" s="29" t="s">
        <v>2663</v>
      </c>
      <c r="D68" s="30" t="s">
        <v>2655</v>
      </c>
      <c r="E68" s="211" t="s">
        <v>2773</v>
      </c>
      <c r="F68" s="31" t="s">
        <v>2774</v>
      </c>
      <c r="G68" s="212">
        <v>33707.7</v>
      </c>
      <c r="H68" s="206">
        <v>2742</v>
      </c>
      <c r="I68" s="213">
        <v>0.3</v>
      </c>
      <c r="J68" s="206"/>
      <c r="K68" s="213"/>
      <c r="M68" s="191"/>
      <c r="N68" s="191"/>
      <c r="O68" s="191"/>
      <c r="P68" s="209"/>
      <c r="Q68" s="209"/>
      <c r="R68" s="209"/>
    </row>
    <row r="69" spans="1:18" ht="13.5" customHeight="1">
      <c r="A69" s="189">
        <v>55</v>
      </c>
      <c r="B69" s="210">
        <v>22</v>
      </c>
      <c r="C69" s="29" t="s">
        <v>2654</v>
      </c>
      <c r="D69" s="30" t="s">
        <v>2655</v>
      </c>
      <c r="E69" s="211" t="s">
        <v>2775</v>
      </c>
      <c r="F69" s="31" t="s">
        <v>2776</v>
      </c>
      <c r="G69" s="212">
        <v>35224.9</v>
      </c>
      <c r="H69" s="206">
        <v>36420</v>
      </c>
      <c r="I69" s="213">
        <v>3.62</v>
      </c>
      <c r="J69" s="206"/>
      <c r="K69" s="213"/>
      <c r="M69" s="191"/>
      <c r="N69" s="191"/>
      <c r="O69" s="191"/>
      <c r="P69" s="209"/>
      <c r="Q69" s="209"/>
      <c r="R69" s="209"/>
    </row>
    <row r="70" spans="1:18" ht="13.5" customHeight="1">
      <c r="A70" s="189">
        <v>56</v>
      </c>
      <c r="B70" s="210">
        <v>23</v>
      </c>
      <c r="C70" s="29" t="s">
        <v>2694</v>
      </c>
      <c r="D70" s="30" t="s">
        <v>2655</v>
      </c>
      <c r="E70" s="211" t="s">
        <v>2777</v>
      </c>
      <c r="F70" s="31" t="s">
        <v>2778</v>
      </c>
      <c r="G70" s="212">
        <v>11211</v>
      </c>
      <c r="H70" s="206">
        <v>1493.8</v>
      </c>
      <c r="I70" s="213">
        <v>0.07</v>
      </c>
      <c r="J70" s="213"/>
      <c r="K70" s="213"/>
      <c r="M70" s="191"/>
      <c r="N70" s="191"/>
      <c r="O70" s="191"/>
      <c r="P70" s="209"/>
      <c r="Q70" s="209"/>
      <c r="R70" s="209"/>
    </row>
    <row r="71" spans="1:18" ht="13.5" customHeight="1">
      <c r="A71" s="189">
        <v>57</v>
      </c>
      <c r="B71" s="210">
        <v>21</v>
      </c>
      <c r="C71" s="29" t="s">
        <v>2654</v>
      </c>
      <c r="D71" s="30" t="s">
        <v>2655</v>
      </c>
      <c r="E71" s="211" t="s">
        <v>2779</v>
      </c>
      <c r="F71" s="31" t="s">
        <v>2780</v>
      </c>
      <c r="G71" s="212">
        <v>15209.9</v>
      </c>
      <c r="H71" s="206">
        <v>2946.6</v>
      </c>
      <c r="I71" s="213">
        <v>0.45</v>
      </c>
      <c r="J71" s="206"/>
      <c r="K71" s="213"/>
      <c r="M71" s="191"/>
      <c r="N71" s="191"/>
      <c r="O71" s="191"/>
      <c r="P71" s="209"/>
      <c r="Q71" s="209"/>
      <c r="R71" s="209"/>
    </row>
    <row r="72" spans="1:18" ht="13.5" customHeight="1">
      <c r="A72" s="189">
        <v>58</v>
      </c>
      <c r="B72" s="210" t="s">
        <v>2666</v>
      </c>
      <c r="C72" s="29" t="s">
        <v>2673</v>
      </c>
      <c r="D72" s="30" t="s">
        <v>2655</v>
      </c>
      <c r="E72" s="211" t="s">
        <v>2781</v>
      </c>
      <c r="F72" s="31" t="s">
        <v>2782</v>
      </c>
      <c r="G72" s="212">
        <v>53265.1</v>
      </c>
      <c r="H72" s="206">
        <v>40981.3</v>
      </c>
      <c r="I72" s="213">
        <v>2.53</v>
      </c>
      <c r="J72" s="206"/>
      <c r="K72" s="213"/>
      <c r="M72" s="191"/>
      <c r="N72" s="191"/>
      <c r="O72" s="191"/>
      <c r="P72" s="209"/>
      <c r="Q72" s="209"/>
      <c r="R72" s="209"/>
    </row>
    <row r="73" spans="1:18" ht="13.5" customHeight="1">
      <c r="A73" s="189">
        <v>59</v>
      </c>
      <c r="B73" s="210">
        <v>11</v>
      </c>
      <c r="C73" s="29" t="s">
        <v>2666</v>
      </c>
      <c r="D73" s="30" t="s">
        <v>2655</v>
      </c>
      <c r="E73" s="211" t="s">
        <v>2783</v>
      </c>
      <c r="F73" s="31" t="s">
        <v>2784</v>
      </c>
      <c r="G73" s="212">
        <v>121728.7</v>
      </c>
      <c r="H73" s="206">
        <v>57830.9</v>
      </c>
      <c r="I73" s="213">
        <v>9.62</v>
      </c>
      <c r="J73" s="206"/>
      <c r="K73" s="213"/>
      <c r="M73" s="191"/>
      <c r="N73" s="191"/>
      <c r="O73" s="191"/>
      <c r="P73" s="209"/>
      <c r="Q73" s="209"/>
      <c r="R73" s="209"/>
    </row>
    <row r="74" spans="1:18" ht="13.5" customHeight="1">
      <c r="A74" s="189">
        <v>60</v>
      </c>
      <c r="B74" s="210">
        <v>12</v>
      </c>
      <c r="C74" s="29" t="s">
        <v>2653</v>
      </c>
      <c r="D74" s="30" t="s">
        <v>2655</v>
      </c>
      <c r="E74" s="211" t="s">
        <v>2785</v>
      </c>
      <c r="F74" s="31" t="s">
        <v>2786</v>
      </c>
      <c r="G74" s="212">
        <v>6524</v>
      </c>
      <c r="H74" s="206">
        <v>16754</v>
      </c>
      <c r="I74" s="213">
        <v>0.67</v>
      </c>
      <c r="J74" s="206"/>
      <c r="K74" s="213"/>
      <c r="M74" s="191"/>
      <c r="N74" s="191"/>
      <c r="O74" s="191"/>
      <c r="P74" s="209"/>
      <c r="Q74" s="209"/>
      <c r="R74" s="209"/>
    </row>
    <row r="75" spans="1:18" ht="13.5" customHeight="1">
      <c r="A75" s="189">
        <v>61</v>
      </c>
      <c r="B75" s="214" t="s">
        <v>2653</v>
      </c>
      <c r="C75" s="29">
        <v>14</v>
      </c>
      <c r="D75" s="30" t="s">
        <v>2655</v>
      </c>
      <c r="E75" s="211" t="s">
        <v>901</v>
      </c>
      <c r="F75" s="31" t="s">
        <v>902</v>
      </c>
      <c r="G75" s="212">
        <v>23328.2</v>
      </c>
      <c r="H75" s="206"/>
      <c r="I75" s="213"/>
      <c r="J75" s="206">
        <v>3796.8</v>
      </c>
      <c r="K75" s="213">
        <v>16.28</v>
      </c>
      <c r="M75" s="191"/>
      <c r="N75" s="191"/>
      <c r="O75" s="191"/>
      <c r="P75" s="209"/>
      <c r="Q75" s="209"/>
      <c r="R75" s="209"/>
    </row>
    <row r="76" spans="1:18" ht="13.5" customHeight="1">
      <c r="A76" s="189">
        <v>62</v>
      </c>
      <c r="B76" s="220" t="s">
        <v>2663</v>
      </c>
      <c r="C76" s="38" t="s">
        <v>2663</v>
      </c>
      <c r="D76" s="30" t="s">
        <v>2655</v>
      </c>
      <c r="E76" s="211" t="s">
        <v>903</v>
      </c>
      <c r="F76" s="31" t="s">
        <v>904</v>
      </c>
      <c r="G76" s="212">
        <v>28596.5</v>
      </c>
      <c r="H76" s="206">
        <v>22283.8</v>
      </c>
      <c r="I76" s="213">
        <v>1.47</v>
      </c>
      <c r="J76" s="206"/>
      <c r="K76" s="213"/>
      <c r="M76" s="191"/>
      <c r="N76" s="191"/>
      <c r="O76" s="191"/>
      <c r="P76" s="209"/>
      <c r="Q76" s="209"/>
      <c r="R76" s="209"/>
    </row>
    <row r="77" spans="1:18" ht="13.5" customHeight="1">
      <c r="A77" s="189">
        <v>63</v>
      </c>
      <c r="B77" s="210" t="s">
        <v>2680</v>
      </c>
      <c r="C77" s="29" t="s">
        <v>905</v>
      </c>
      <c r="D77" s="30" t="s">
        <v>2655</v>
      </c>
      <c r="E77" s="211" t="s">
        <v>906</v>
      </c>
      <c r="F77" s="31" t="s">
        <v>907</v>
      </c>
      <c r="G77" s="32">
        <v>24732.5</v>
      </c>
      <c r="H77" s="206"/>
      <c r="I77" s="213"/>
      <c r="J77" s="206">
        <v>8007.3</v>
      </c>
      <c r="K77" s="213">
        <v>32.38</v>
      </c>
      <c r="M77" s="191"/>
      <c r="N77" s="191"/>
      <c r="O77" s="191"/>
      <c r="P77" s="209"/>
      <c r="Q77" s="209"/>
      <c r="R77" s="209"/>
    </row>
    <row r="78" spans="1:18" ht="13.5" customHeight="1">
      <c r="A78" s="189">
        <v>64</v>
      </c>
      <c r="B78" s="210" t="s">
        <v>2687</v>
      </c>
      <c r="C78" s="29" t="s">
        <v>2694</v>
      </c>
      <c r="D78" s="30" t="s">
        <v>2655</v>
      </c>
      <c r="E78" s="211" t="s">
        <v>908</v>
      </c>
      <c r="F78" s="31" t="s">
        <v>909</v>
      </c>
      <c r="G78" s="32">
        <v>21184</v>
      </c>
      <c r="H78" s="206">
        <v>5414.5</v>
      </c>
      <c r="I78" s="213">
        <v>0.59</v>
      </c>
      <c r="J78" s="206"/>
      <c r="K78" s="213"/>
      <c r="M78" s="191"/>
      <c r="N78" s="191"/>
      <c r="O78" s="191"/>
      <c r="P78" s="209"/>
      <c r="Q78" s="209"/>
      <c r="R78" s="209"/>
    </row>
    <row r="79" spans="1:18" ht="13.5" customHeight="1">
      <c r="A79" s="189">
        <v>65</v>
      </c>
      <c r="B79" s="210">
        <v>16</v>
      </c>
      <c r="C79" s="29" t="s">
        <v>2654</v>
      </c>
      <c r="D79" s="30" t="s">
        <v>2655</v>
      </c>
      <c r="E79" s="211" t="s">
        <v>910</v>
      </c>
      <c r="F79" s="37" t="s">
        <v>911</v>
      </c>
      <c r="G79" s="39">
        <v>46166.4</v>
      </c>
      <c r="H79" s="206"/>
      <c r="I79" s="213"/>
      <c r="J79" s="206">
        <v>5673.2</v>
      </c>
      <c r="K79" s="213">
        <v>13.72</v>
      </c>
      <c r="M79" s="191"/>
      <c r="N79" s="191"/>
      <c r="O79" s="191"/>
      <c r="P79" s="209"/>
      <c r="Q79" s="209"/>
      <c r="R79" s="209"/>
    </row>
    <row r="80" spans="1:18" ht="13.5" customHeight="1">
      <c r="A80" s="189">
        <v>66</v>
      </c>
      <c r="B80" s="210">
        <v>18</v>
      </c>
      <c r="C80" s="29" t="s">
        <v>2663</v>
      </c>
      <c r="D80" s="30" t="s">
        <v>2655</v>
      </c>
      <c r="E80" s="211" t="s">
        <v>912</v>
      </c>
      <c r="F80" s="37" t="s">
        <v>913</v>
      </c>
      <c r="G80" s="212">
        <v>37575.4</v>
      </c>
      <c r="H80" s="206">
        <v>21095.5</v>
      </c>
      <c r="I80" s="213">
        <v>2.17</v>
      </c>
      <c r="J80" s="206"/>
      <c r="K80" s="213"/>
      <c r="M80" s="191"/>
      <c r="N80" s="191"/>
      <c r="O80" s="191"/>
      <c r="P80" s="209"/>
      <c r="Q80" s="209"/>
      <c r="R80" s="209"/>
    </row>
    <row r="81" spans="1:18" ht="13.5" customHeight="1">
      <c r="A81" s="189">
        <v>67</v>
      </c>
      <c r="B81" s="214" t="s">
        <v>2673</v>
      </c>
      <c r="C81" s="33" t="s">
        <v>2663</v>
      </c>
      <c r="D81" s="30" t="s">
        <v>2655</v>
      </c>
      <c r="E81" s="211" t="s">
        <v>914</v>
      </c>
      <c r="F81" s="31" t="s">
        <v>915</v>
      </c>
      <c r="G81" s="212">
        <v>31446</v>
      </c>
      <c r="H81" s="206">
        <v>15269.1</v>
      </c>
      <c r="I81" s="213">
        <v>1.55</v>
      </c>
      <c r="J81" s="206"/>
      <c r="K81" s="213"/>
      <c r="M81" s="191"/>
      <c r="N81" s="191"/>
      <c r="O81" s="191"/>
      <c r="P81" s="209"/>
      <c r="Q81" s="209"/>
      <c r="R81" s="209"/>
    </row>
    <row r="82" spans="1:18" ht="13.5" customHeight="1">
      <c r="A82" s="189">
        <v>68</v>
      </c>
      <c r="B82" s="210" t="s">
        <v>2653</v>
      </c>
      <c r="C82" s="29">
        <v>15</v>
      </c>
      <c r="D82" s="30" t="s">
        <v>2655</v>
      </c>
      <c r="E82" s="211" t="s">
        <v>916</v>
      </c>
      <c r="F82" s="31" t="s">
        <v>917</v>
      </c>
      <c r="G82" s="212">
        <v>26685.4</v>
      </c>
      <c r="H82" s="206">
        <v>31033.2</v>
      </c>
      <c r="I82" s="213">
        <v>0.28</v>
      </c>
      <c r="J82" s="206"/>
      <c r="K82" s="213"/>
      <c r="M82" s="191"/>
      <c r="N82" s="191"/>
      <c r="O82" s="191"/>
      <c r="P82" s="209"/>
      <c r="Q82" s="209"/>
      <c r="R82" s="209"/>
    </row>
    <row r="83" spans="1:18" ht="13.5" customHeight="1">
      <c r="A83" s="189">
        <v>69</v>
      </c>
      <c r="B83" s="210">
        <v>15</v>
      </c>
      <c r="C83" s="29" t="s">
        <v>2653</v>
      </c>
      <c r="D83" s="30" t="s">
        <v>2655</v>
      </c>
      <c r="E83" s="211" t="s">
        <v>918</v>
      </c>
      <c r="F83" s="216" t="s">
        <v>919</v>
      </c>
      <c r="G83" s="212">
        <v>22188.2</v>
      </c>
      <c r="H83" s="206">
        <v>12264.7</v>
      </c>
      <c r="I83" s="213">
        <v>0.21</v>
      </c>
      <c r="J83" s="206"/>
      <c r="K83" s="213"/>
      <c r="M83" s="191"/>
      <c r="N83" s="191"/>
      <c r="O83" s="191"/>
      <c r="P83" s="209"/>
      <c r="Q83" s="209"/>
      <c r="R83" s="209"/>
    </row>
    <row r="84" spans="1:18" ht="13.5" customHeight="1">
      <c r="A84" s="189">
        <v>70</v>
      </c>
      <c r="B84" s="214" t="s">
        <v>2653</v>
      </c>
      <c r="C84" s="29">
        <v>16</v>
      </c>
      <c r="D84" s="30" t="s">
        <v>2655</v>
      </c>
      <c r="E84" s="211" t="s">
        <v>920</v>
      </c>
      <c r="F84" s="31" t="s">
        <v>921</v>
      </c>
      <c r="G84" s="32">
        <v>120111.2</v>
      </c>
      <c r="H84" s="206">
        <v>7277.3</v>
      </c>
      <c r="I84" s="213">
        <v>0.07</v>
      </c>
      <c r="J84" s="206"/>
      <c r="K84" s="213"/>
      <c r="M84" s="191"/>
      <c r="N84" s="191"/>
      <c r="O84" s="191"/>
      <c r="P84" s="209"/>
      <c r="Q84" s="209"/>
      <c r="R84" s="209"/>
    </row>
    <row r="85" spans="1:18" ht="13.5" customHeight="1">
      <c r="A85" s="189">
        <v>71</v>
      </c>
      <c r="B85" s="210" t="s">
        <v>2653</v>
      </c>
      <c r="C85" s="29">
        <v>17</v>
      </c>
      <c r="D85" s="30" t="s">
        <v>2655</v>
      </c>
      <c r="E85" s="211" t="s">
        <v>922</v>
      </c>
      <c r="F85" s="31" t="s">
        <v>923</v>
      </c>
      <c r="G85" s="212">
        <v>23139.3</v>
      </c>
      <c r="H85" s="206">
        <v>9976.7</v>
      </c>
      <c r="I85" s="213">
        <v>0.09</v>
      </c>
      <c r="J85" s="206"/>
      <c r="K85" s="213"/>
      <c r="M85" s="191"/>
      <c r="N85" s="191"/>
      <c r="O85" s="191"/>
      <c r="P85" s="209"/>
      <c r="Q85" s="209"/>
      <c r="R85" s="209"/>
    </row>
    <row r="86" spans="1:18" ht="13.5" customHeight="1">
      <c r="A86" s="189">
        <v>72</v>
      </c>
      <c r="B86" s="210">
        <v>12</v>
      </c>
      <c r="C86" s="29" t="s">
        <v>2673</v>
      </c>
      <c r="D86" s="30" t="s">
        <v>2655</v>
      </c>
      <c r="E86" s="211" t="s">
        <v>924</v>
      </c>
      <c r="F86" s="31" t="s">
        <v>925</v>
      </c>
      <c r="G86" s="212">
        <v>39044</v>
      </c>
      <c r="H86" s="206">
        <v>41290</v>
      </c>
      <c r="I86" s="213">
        <v>1.64</v>
      </c>
      <c r="J86" s="206"/>
      <c r="K86" s="213"/>
      <c r="M86" s="191"/>
      <c r="N86" s="191"/>
      <c r="O86" s="191"/>
      <c r="P86" s="209"/>
      <c r="Q86" s="209"/>
      <c r="R86" s="209"/>
    </row>
    <row r="87" spans="1:18" ht="13.5" customHeight="1">
      <c r="A87" s="189">
        <v>73</v>
      </c>
      <c r="B87" s="214" t="s">
        <v>2653</v>
      </c>
      <c r="C87" s="29">
        <v>18</v>
      </c>
      <c r="D87" s="30" t="s">
        <v>2655</v>
      </c>
      <c r="E87" s="211" t="s">
        <v>926</v>
      </c>
      <c r="F87" s="31" t="s">
        <v>927</v>
      </c>
      <c r="G87" s="32">
        <v>79313.3</v>
      </c>
      <c r="H87" s="206"/>
      <c r="I87" s="213"/>
      <c r="J87" s="206">
        <v>16399.5</v>
      </c>
      <c r="K87" s="213">
        <v>21.1</v>
      </c>
      <c r="M87" s="191"/>
      <c r="N87" s="191"/>
      <c r="O87" s="191"/>
      <c r="P87" s="209"/>
      <c r="Q87" s="209"/>
      <c r="R87" s="209"/>
    </row>
    <row r="88" spans="1:18" ht="13.5" customHeight="1">
      <c r="A88" s="189">
        <v>74</v>
      </c>
      <c r="B88" s="210">
        <v>12</v>
      </c>
      <c r="C88" s="29" t="s">
        <v>2679</v>
      </c>
      <c r="D88" s="30" t="s">
        <v>2655</v>
      </c>
      <c r="E88" s="211" t="s">
        <v>928</v>
      </c>
      <c r="F88" s="31" t="s">
        <v>929</v>
      </c>
      <c r="G88" s="212">
        <v>34029.9</v>
      </c>
      <c r="H88" s="206">
        <v>36240.6</v>
      </c>
      <c r="I88" s="213">
        <v>1.44</v>
      </c>
      <c r="J88" s="206"/>
      <c r="K88" s="213"/>
      <c r="M88" s="191"/>
      <c r="N88" s="191"/>
      <c r="O88" s="191"/>
      <c r="P88" s="209"/>
      <c r="Q88" s="209"/>
      <c r="R88" s="209"/>
    </row>
    <row r="89" spans="1:18" ht="13.5" customHeight="1">
      <c r="A89" s="189">
        <v>75</v>
      </c>
      <c r="B89" s="210" t="s">
        <v>2666</v>
      </c>
      <c r="C89" s="29" t="s">
        <v>2679</v>
      </c>
      <c r="D89" s="30" t="s">
        <v>2655</v>
      </c>
      <c r="E89" s="211" t="s">
        <v>930</v>
      </c>
      <c r="F89" s="31" t="s">
        <v>931</v>
      </c>
      <c r="G89" s="212">
        <v>17695.9</v>
      </c>
      <c r="H89" s="206">
        <v>6355.7</v>
      </c>
      <c r="I89" s="213">
        <v>0.39</v>
      </c>
      <c r="J89" s="206"/>
      <c r="K89" s="213"/>
      <c r="M89" s="191"/>
      <c r="N89" s="191"/>
      <c r="O89" s="191"/>
      <c r="P89" s="209"/>
      <c r="Q89" s="209"/>
      <c r="R89" s="209"/>
    </row>
    <row r="90" spans="1:18" ht="13.5" customHeight="1">
      <c r="A90" s="189">
        <v>76</v>
      </c>
      <c r="B90" s="210">
        <v>16</v>
      </c>
      <c r="C90" s="215" t="s">
        <v>2663</v>
      </c>
      <c r="D90" s="30" t="s">
        <v>2655</v>
      </c>
      <c r="E90" s="211" t="s">
        <v>932</v>
      </c>
      <c r="F90" s="37" t="s">
        <v>933</v>
      </c>
      <c r="G90" s="39">
        <v>169727.4</v>
      </c>
      <c r="H90" s="206"/>
      <c r="I90" s="213"/>
      <c r="J90" s="206">
        <v>9738.399999999994</v>
      </c>
      <c r="K90" s="213">
        <v>13.32</v>
      </c>
      <c r="M90" s="191"/>
      <c r="N90" s="191"/>
      <c r="O90" s="191"/>
      <c r="P90" s="209"/>
      <c r="Q90" s="209"/>
      <c r="R90" s="209"/>
    </row>
    <row r="91" spans="1:18" ht="13.5" customHeight="1">
      <c r="A91" s="189">
        <v>77</v>
      </c>
      <c r="B91" s="214" t="s">
        <v>2694</v>
      </c>
      <c r="C91" s="33" t="s">
        <v>2653</v>
      </c>
      <c r="D91" s="30" t="s">
        <v>2655</v>
      </c>
      <c r="E91" s="211" t="s">
        <v>934</v>
      </c>
      <c r="F91" s="31" t="s">
        <v>935</v>
      </c>
      <c r="G91" s="32">
        <v>520884</v>
      </c>
      <c r="H91" s="206"/>
      <c r="I91" s="213"/>
      <c r="J91" s="206">
        <v>20204.7</v>
      </c>
      <c r="K91" s="213">
        <v>4.13</v>
      </c>
      <c r="M91" s="191"/>
      <c r="N91" s="191"/>
      <c r="O91" s="191"/>
      <c r="P91" s="209"/>
      <c r="Q91" s="209"/>
      <c r="R91" s="209"/>
    </row>
    <row r="92" spans="1:18" ht="13.5" customHeight="1">
      <c r="A92" s="189">
        <v>78</v>
      </c>
      <c r="B92" s="210">
        <v>17</v>
      </c>
      <c r="C92" s="29" t="s">
        <v>2663</v>
      </c>
      <c r="D92" s="30" t="s">
        <v>2655</v>
      </c>
      <c r="E92" s="211" t="s">
        <v>936</v>
      </c>
      <c r="F92" s="31" t="s">
        <v>937</v>
      </c>
      <c r="G92" s="32">
        <v>42675.4</v>
      </c>
      <c r="H92" s="206"/>
      <c r="I92" s="213"/>
      <c r="J92" s="206">
        <v>11759.7</v>
      </c>
      <c r="K92" s="213">
        <v>27.56</v>
      </c>
      <c r="M92" s="191"/>
      <c r="N92" s="191"/>
      <c r="O92" s="191"/>
      <c r="P92" s="209"/>
      <c r="Q92" s="209"/>
      <c r="R92" s="209"/>
    </row>
    <row r="93" spans="1:18" ht="13.5" customHeight="1">
      <c r="A93" s="189">
        <v>79</v>
      </c>
      <c r="B93" s="210">
        <v>20</v>
      </c>
      <c r="C93" s="29" t="s">
        <v>2663</v>
      </c>
      <c r="D93" s="30" t="s">
        <v>2655</v>
      </c>
      <c r="E93" s="211" t="s">
        <v>938</v>
      </c>
      <c r="F93" s="31" t="s">
        <v>939</v>
      </c>
      <c r="G93" s="212">
        <v>28754.2</v>
      </c>
      <c r="H93" s="206">
        <v>14613.6</v>
      </c>
      <c r="I93" s="213">
        <v>0.24</v>
      </c>
      <c r="J93" s="206"/>
      <c r="K93" s="213"/>
      <c r="M93" s="191"/>
      <c r="N93" s="191"/>
      <c r="O93" s="191"/>
      <c r="P93" s="209"/>
      <c r="Q93" s="209"/>
      <c r="R93" s="209"/>
    </row>
    <row r="94" spans="1:18" ht="13.5" customHeight="1">
      <c r="A94" s="189">
        <v>80</v>
      </c>
      <c r="B94" s="210" t="s">
        <v>2654</v>
      </c>
      <c r="C94" s="29" t="s">
        <v>2694</v>
      </c>
      <c r="D94" s="30" t="s">
        <v>2655</v>
      </c>
      <c r="E94" s="211" t="s">
        <v>940</v>
      </c>
      <c r="F94" s="31" t="s">
        <v>941</v>
      </c>
      <c r="G94" s="212">
        <v>12464.6</v>
      </c>
      <c r="H94" s="206">
        <v>5600.4</v>
      </c>
      <c r="I94" s="213">
        <v>0.4</v>
      </c>
      <c r="J94" s="206"/>
      <c r="K94" s="213"/>
      <c r="M94" s="191"/>
      <c r="N94" s="191"/>
      <c r="O94" s="191"/>
      <c r="P94" s="209"/>
      <c r="Q94" s="209"/>
      <c r="R94" s="209"/>
    </row>
    <row r="95" spans="1:18" ht="13.5" customHeight="1">
      <c r="A95" s="189">
        <v>81</v>
      </c>
      <c r="B95" s="210">
        <v>18</v>
      </c>
      <c r="C95" s="29" t="s">
        <v>2694</v>
      </c>
      <c r="D95" s="30" t="s">
        <v>2655</v>
      </c>
      <c r="E95" s="211" t="s">
        <v>942</v>
      </c>
      <c r="F95" s="37" t="s">
        <v>943</v>
      </c>
      <c r="G95" s="212">
        <v>7278.4</v>
      </c>
      <c r="H95" s="206">
        <v>5165.9</v>
      </c>
      <c r="I95" s="213">
        <v>0.53</v>
      </c>
      <c r="J95" s="206"/>
      <c r="K95" s="213"/>
      <c r="M95" s="191"/>
      <c r="N95" s="191"/>
      <c r="O95" s="191"/>
      <c r="P95" s="209"/>
      <c r="Q95" s="209"/>
      <c r="R95" s="209"/>
    </row>
    <row r="96" spans="1:18" ht="13.5" customHeight="1">
      <c r="A96" s="189">
        <v>82</v>
      </c>
      <c r="B96" s="210">
        <v>12</v>
      </c>
      <c r="C96" s="29" t="s">
        <v>2676</v>
      </c>
      <c r="D96" s="30" t="s">
        <v>2655</v>
      </c>
      <c r="E96" s="211" t="s">
        <v>944</v>
      </c>
      <c r="F96" s="31" t="s">
        <v>945</v>
      </c>
      <c r="G96" s="212">
        <v>52178.2</v>
      </c>
      <c r="H96" s="206">
        <v>20940.4</v>
      </c>
      <c r="I96" s="213">
        <v>0.83</v>
      </c>
      <c r="J96" s="206"/>
      <c r="K96" s="213"/>
      <c r="M96" s="191"/>
      <c r="N96" s="191"/>
      <c r="O96" s="191"/>
      <c r="P96" s="209"/>
      <c r="Q96" s="209"/>
      <c r="R96" s="209"/>
    </row>
    <row r="97" spans="1:18" ht="13.5" customHeight="1">
      <c r="A97" s="189">
        <v>83</v>
      </c>
      <c r="B97" s="210">
        <v>20</v>
      </c>
      <c r="C97" s="29" t="s">
        <v>2694</v>
      </c>
      <c r="D97" s="30" t="s">
        <v>2655</v>
      </c>
      <c r="E97" s="211" t="s">
        <v>946</v>
      </c>
      <c r="F97" s="31" t="s">
        <v>947</v>
      </c>
      <c r="G97" s="212">
        <v>27605.9</v>
      </c>
      <c r="H97" s="206">
        <v>15792.4</v>
      </c>
      <c r="I97" s="213">
        <v>0.26</v>
      </c>
      <c r="J97" s="206"/>
      <c r="K97" s="213"/>
      <c r="M97" s="191"/>
      <c r="N97" s="191"/>
      <c r="O97" s="191"/>
      <c r="P97" s="209"/>
      <c r="Q97" s="209"/>
      <c r="R97" s="209"/>
    </row>
    <row r="98" spans="1:18" ht="13.5" customHeight="1">
      <c r="A98" s="189">
        <v>84</v>
      </c>
      <c r="B98" s="210">
        <v>16</v>
      </c>
      <c r="C98" s="29" t="s">
        <v>2694</v>
      </c>
      <c r="D98" s="30" t="s">
        <v>2655</v>
      </c>
      <c r="E98" s="211" t="s">
        <v>948</v>
      </c>
      <c r="F98" s="37" t="s">
        <v>949</v>
      </c>
      <c r="G98" s="212">
        <v>20216.8</v>
      </c>
      <c r="H98" s="206">
        <v>16743.8</v>
      </c>
      <c r="I98" s="213">
        <v>0.67</v>
      </c>
      <c r="J98" s="206"/>
      <c r="K98" s="213"/>
      <c r="M98" s="191"/>
      <c r="N98" s="191"/>
      <c r="O98" s="191"/>
      <c r="P98" s="209"/>
      <c r="Q98" s="209"/>
      <c r="R98" s="209"/>
    </row>
    <row r="99" spans="1:18" ht="13.5" customHeight="1">
      <c r="A99" s="189">
        <v>85</v>
      </c>
      <c r="B99" s="210">
        <v>12</v>
      </c>
      <c r="C99" s="29" t="s">
        <v>2666</v>
      </c>
      <c r="D99" s="30" t="s">
        <v>2655</v>
      </c>
      <c r="E99" s="211" t="s">
        <v>950</v>
      </c>
      <c r="F99" s="31" t="s">
        <v>951</v>
      </c>
      <c r="G99" s="212">
        <v>277064.7</v>
      </c>
      <c r="H99" s="206">
        <v>10142.5</v>
      </c>
      <c r="I99" s="213">
        <v>0.4</v>
      </c>
      <c r="J99" s="213"/>
      <c r="K99" s="213"/>
      <c r="M99" s="191"/>
      <c r="N99" s="191"/>
      <c r="O99" s="191"/>
      <c r="P99" s="209"/>
      <c r="Q99" s="209"/>
      <c r="R99" s="209"/>
    </row>
    <row r="100" spans="1:18" ht="13.5" customHeight="1">
      <c r="A100" s="189">
        <v>86</v>
      </c>
      <c r="B100" s="220" t="s">
        <v>2663</v>
      </c>
      <c r="C100" s="38" t="s">
        <v>2666</v>
      </c>
      <c r="D100" s="30" t="s">
        <v>2655</v>
      </c>
      <c r="E100" s="211" t="s">
        <v>952</v>
      </c>
      <c r="F100" s="31" t="s">
        <v>953</v>
      </c>
      <c r="G100" s="212">
        <v>131538.5</v>
      </c>
      <c r="H100" s="206">
        <v>23988.4</v>
      </c>
      <c r="I100" s="213">
        <v>1.58</v>
      </c>
      <c r="J100" s="206"/>
      <c r="K100" s="213"/>
      <c r="M100" s="191"/>
      <c r="N100" s="191"/>
      <c r="O100" s="191"/>
      <c r="P100" s="209"/>
      <c r="Q100" s="209"/>
      <c r="R100" s="209"/>
    </row>
    <row r="101" spans="1:18" ht="13.5" customHeight="1">
      <c r="A101" s="189">
        <v>87</v>
      </c>
      <c r="B101" s="210">
        <v>13</v>
      </c>
      <c r="C101" s="29" t="s">
        <v>2666</v>
      </c>
      <c r="D101" s="30" t="s">
        <v>2655</v>
      </c>
      <c r="E101" s="211" t="s">
        <v>954</v>
      </c>
      <c r="F101" s="31" t="s">
        <v>955</v>
      </c>
      <c r="G101" s="32">
        <v>546285.9</v>
      </c>
      <c r="H101" s="206"/>
      <c r="I101" s="213"/>
      <c r="J101" s="206">
        <v>60786.2</v>
      </c>
      <c r="K101" s="213">
        <v>17.02</v>
      </c>
      <c r="M101" s="191"/>
      <c r="N101" s="191"/>
      <c r="O101" s="191"/>
      <c r="P101" s="209"/>
      <c r="Q101" s="209"/>
      <c r="R101" s="209"/>
    </row>
    <row r="102" spans="1:18" ht="13.5" customHeight="1">
      <c r="A102" s="189">
        <v>88</v>
      </c>
      <c r="B102" s="210">
        <v>20</v>
      </c>
      <c r="C102" s="29" t="s">
        <v>2653</v>
      </c>
      <c r="D102" s="30" t="s">
        <v>2655</v>
      </c>
      <c r="E102" s="211" t="s">
        <v>956</v>
      </c>
      <c r="F102" s="31" t="s">
        <v>957</v>
      </c>
      <c r="G102" s="212">
        <v>7303.7</v>
      </c>
      <c r="H102" s="206">
        <v>7977.4</v>
      </c>
      <c r="I102" s="213">
        <v>0.13</v>
      </c>
      <c r="J102" s="206"/>
      <c r="K102" s="213"/>
      <c r="M102" s="191"/>
      <c r="N102" s="191"/>
      <c r="O102" s="191"/>
      <c r="P102" s="209"/>
      <c r="Q102" s="209"/>
      <c r="R102" s="209"/>
    </row>
    <row r="103" spans="2:18" ht="13.5" customHeight="1">
      <c r="B103" s="210" t="s">
        <v>2673</v>
      </c>
      <c r="C103" s="29" t="s">
        <v>2653</v>
      </c>
      <c r="D103" s="30" t="s">
        <v>2655</v>
      </c>
      <c r="E103" s="211" t="s">
        <v>958</v>
      </c>
      <c r="F103" s="31" t="s">
        <v>959</v>
      </c>
      <c r="G103" s="212">
        <v>12092.8</v>
      </c>
      <c r="H103" s="206">
        <v>8431</v>
      </c>
      <c r="I103" s="227">
        <v>0.85</v>
      </c>
      <c r="J103" s="206"/>
      <c r="K103" s="213"/>
      <c r="M103" s="191"/>
      <c r="N103" s="191"/>
      <c r="O103" s="191"/>
      <c r="P103" s="209"/>
      <c r="Q103" s="209"/>
      <c r="R103" s="209"/>
    </row>
    <row r="104" spans="1:18" ht="13.5" customHeight="1">
      <c r="A104" s="189">
        <v>89</v>
      </c>
      <c r="B104" s="210" t="s">
        <v>2653</v>
      </c>
      <c r="C104" s="29">
        <v>19</v>
      </c>
      <c r="D104" s="30" t="s">
        <v>2655</v>
      </c>
      <c r="E104" s="211" t="s">
        <v>960</v>
      </c>
      <c r="F104" s="31" t="s">
        <v>961</v>
      </c>
      <c r="G104" s="212">
        <v>151834.8</v>
      </c>
      <c r="H104" s="206">
        <v>94898.3</v>
      </c>
      <c r="I104" s="213">
        <v>0.86</v>
      </c>
      <c r="J104" s="206"/>
      <c r="K104" s="213"/>
      <c r="M104" s="191"/>
      <c r="N104" s="191"/>
      <c r="O104" s="191"/>
      <c r="P104" s="209"/>
      <c r="Q104" s="209"/>
      <c r="R104" s="209"/>
    </row>
    <row r="105" spans="1:18" ht="13.5" customHeight="1">
      <c r="A105" s="189">
        <v>90</v>
      </c>
      <c r="B105" s="210" t="s">
        <v>2694</v>
      </c>
      <c r="C105" s="29" t="s">
        <v>2673</v>
      </c>
      <c r="D105" s="30" t="s">
        <v>2655</v>
      </c>
      <c r="E105" s="211" t="s">
        <v>962</v>
      </c>
      <c r="F105" s="31" t="s">
        <v>963</v>
      </c>
      <c r="G105" s="212">
        <v>20210.9</v>
      </c>
      <c r="H105" s="206">
        <v>15815.4</v>
      </c>
      <c r="I105" s="213">
        <v>0.17</v>
      </c>
      <c r="J105" s="206"/>
      <c r="K105" s="213"/>
      <c r="M105" s="191"/>
      <c r="N105" s="191"/>
      <c r="O105" s="191"/>
      <c r="P105" s="209"/>
      <c r="Q105" s="209"/>
      <c r="R105" s="209"/>
    </row>
    <row r="106" spans="1:18" ht="13.5" customHeight="1">
      <c r="A106" s="189">
        <v>91</v>
      </c>
      <c r="B106" s="214" t="s">
        <v>2653</v>
      </c>
      <c r="C106" s="29">
        <v>20</v>
      </c>
      <c r="D106" s="30" t="s">
        <v>2655</v>
      </c>
      <c r="E106" s="211" t="s">
        <v>964</v>
      </c>
      <c r="F106" s="31" t="s">
        <v>965</v>
      </c>
      <c r="G106" s="32">
        <v>469999.4</v>
      </c>
      <c r="H106" s="206"/>
      <c r="I106" s="213"/>
      <c r="J106" s="206">
        <v>110600.6</v>
      </c>
      <c r="K106" s="213">
        <v>23.53</v>
      </c>
      <c r="M106" s="191"/>
      <c r="N106" s="191"/>
      <c r="O106" s="191"/>
      <c r="P106" s="209"/>
      <c r="Q106" s="209"/>
      <c r="R106" s="209"/>
    </row>
    <row r="107" spans="1:18" ht="13.5" customHeight="1">
      <c r="A107" s="189">
        <v>92</v>
      </c>
      <c r="B107" s="210" t="s">
        <v>2676</v>
      </c>
      <c r="C107" s="29" t="s">
        <v>2694</v>
      </c>
      <c r="D107" s="30" t="s">
        <v>2655</v>
      </c>
      <c r="E107" s="211" t="s">
        <v>966</v>
      </c>
      <c r="F107" s="31" t="s">
        <v>967</v>
      </c>
      <c r="G107" s="212">
        <v>58947.7</v>
      </c>
      <c r="H107" s="206">
        <v>41901.5</v>
      </c>
      <c r="I107" s="213">
        <v>0.83</v>
      </c>
      <c r="J107" s="206"/>
      <c r="K107" s="213"/>
      <c r="M107" s="191"/>
      <c r="N107" s="191"/>
      <c r="O107" s="191"/>
      <c r="P107" s="209"/>
      <c r="Q107" s="209"/>
      <c r="R107" s="209"/>
    </row>
    <row r="108" spans="1:18" ht="13.5" customHeight="1">
      <c r="A108" s="189">
        <v>93</v>
      </c>
      <c r="B108" s="210">
        <v>14</v>
      </c>
      <c r="C108" s="29" t="s">
        <v>2666</v>
      </c>
      <c r="D108" s="30" t="s">
        <v>2655</v>
      </c>
      <c r="E108" s="211" t="s">
        <v>968</v>
      </c>
      <c r="F108" s="31" t="s">
        <v>969</v>
      </c>
      <c r="G108" s="32">
        <v>283740.6</v>
      </c>
      <c r="H108" s="206">
        <v>34239</v>
      </c>
      <c r="I108" s="213">
        <v>2.38</v>
      </c>
      <c r="J108" s="206"/>
      <c r="K108" s="213"/>
      <c r="M108" s="191"/>
      <c r="N108" s="191"/>
      <c r="O108" s="191"/>
      <c r="P108" s="209"/>
      <c r="Q108" s="209"/>
      <c r="R108" s="209"/>
    </row>
    <row r="109" spans="1:18" ht="13.5" customHeight="1">
      <c r="A109" s="189">
        <v>94</v>
      </c>
      <c r="B109" s="210">
        <v>16</v>
      </c>
      <c r="C109" s="215" t="s">
        <v>2653</v>
      </c>
      <c r="D109" s="30" t="s">
        <v>2655</v>
      </c>
      <c r="E109" s="211" t="s">
        <v>970</v>
      </c>
      <c r="F109" s="37" t="s">
        <v>971</v>
      </c>
      <c r="G109" s="212">
        <v>20846.1</v>
      </c>
      <c r="H109" s="206">
        <v>8149.8</v>
      </c>
      <c r="I109" s="213">
        <v>0.32</v>
      </c>
      <c r="J109" s="206"/>
      <c r="K109" s="213"/>
      <c r="M109" s="191"/>
      <c r="N109" s="191"/>
      <c r="O109" s="191"/>
      <c r="P109" s="209"/>
      <c r="Q109" s="209"/>
      <c r="R109" s="209"/>
    </row>
    <row r="110" spans="1:18" ht="13.5" customHeight="1">
      <c r="A110" s="189">
        <v>95</v>
      </c>
      <c r="B110" s="210" t="s">
        <v>2654</v>
      </c>
      <c r="C110" s="29" t="s">
        <v>2653</v>
      </c>
      <c r="D110" s="30" t="s">
        <v>2655</v>
      </c>
      <c r="E110" s="211" t="s">
        <v>972</v>
      </c>
      <c r="F110" s="31" t="s">
        <v>973</v>
      </c>
      <c r="G110" s="212">
        <v>12528.5</v>
      </c>
      <c r="H110" s="206">
        <v>11148.4</v>
      </c>
      <c r="I110" s="213">
        <v>0.79</v>
      </c>
      <c r="J110" s="206"/>
      <c r="K110" s="213"/>
      <c r="M110" s="191"/>
      <c r="N110" s="191"/>
      <c r="O110" s="191"/>
      <c r="P110" s="209"/>
      <c r="Q110" s="209"/>
      <c r="R110" s="209"/>
    </row>
    <row r="111" spans="2:18" ht="13.5" customHeight="1">
      <c r="B111" s="210">
        <v>13</v>
      </c>
      <c r="C111" s="29" t="s">
        <v>2694</v>
      </c>
      <c r="D111" s="30" t="s">
        <v>2655</v>
      </c>
      <c r="E111" s="219">
        <v>13204000000</v>
      </c>
      <c r="F111" s="31" t="s">
        <v>974</v>
      </c>
      <c r="G111" s="212">
        <v>4535.3</v>
      </c>
      <c r="H111" s="228"/>
      <c r="I111" s="227"/>
      <c r="J111" s="228">
        <v>76.30000000000018</v>
      </c>
      <c r="K111" s="227">
        <v>1.68</v>
      </c>
      <c r="M111" s="191"/>
      <c r="N111" s="191"/>
      <c r="O111" s="191"/>
      <c r="P111" s="209"/>
      <c r="Q111" s="209"/>
      <c r="R111" s="209"/>
    </row>
    <row r="112" spans="1:18" ht="13.5" customHeight="1">
      <c r="A112" s="189">
        <v>96</v>
      </c>
      <c r="B112" s="210" t="s">
        <v>2679</v>
      </c>
      <c r="C112" s="29" t="s">
        <v>2663</v>
      </c>
      <c r="D112" s="30" t="s">
        <v>2655</v>
      </c>
      <c r="E112" s="211" t="s">
        <v>975</v>
      </c>
      <c r="F112" s="31" t="s">
        <v>976</v>
      </c>
      <c r="G112" s="32">
        <v>56321.3</v>
      </c>
      <c r="H112" s="206">
        <v>6529.9</v>
      </c>
      <c r="I112" s="213">
        <v>0.5</v>
      </c>
      <c r="J112" s="206"/>
      <c r="K112" s="213"/>
      <c r="M112" s="191"/>
      <c r="N112" s="191"/>
      <c r="O112" s="191"/>
      <c r="P112" s="209"/>
      <c r="Q112" s="209"/>
      <c r="R112" s="209"/>
    </row>
    <row r="113" spans="1:18" ht="13.5" customHeight="1">
      <c r="A113" s="189">
        <v>97</v>
      </c>
      <c r="B113" s="214" t="s">
        <v>2694</v>
      </c>
      <c r="C113" s="33" t="s">
        <v>2679</v>
      </c>
      <c r="D113" s="30" t="s">
        <v>2655</v>
      </c>
      <c r="E113" s="211" t="s">
        <v>977</v>
      </c>
      <c r="F113" s="31" t="s">
        <v>978</v>
      </c>
      <c r="G113" s="32">
        <v>80298.4</v>
      </c>
      <c r="H113" s="206">
        <v>7983.1</v>
      </c>
      <c r="I113" s="213">
        <v>0.09</v>
      </c>
      <c r="J113" s="206"/>
      <c r="K113" s="213"/>
      <c r="M113" s="191"/>
      <c r="N113" s="191"/>
      <c r="O113" s="191"/>
      <c r="P113" s="209"/>
      <c r="Q113" s="209"/>
      <c r="R113" s="209"/>
    </row>
    <row r="114" spans="1:18" ht="13.5" customHeight="1">
      <c r="A114" s="189">
        <v>98</v>
      </c>
      <c r="B114" s="210">
        <v>22</v>
      </c>
      <c r="C114" s="29" t="s">
        <v>2663</v>
      </c>
      <c r="D114" s="30" t="s">
        <v>2655</v>
      </c>
      <c r="E114" s="211" t="s">
        <v>979</v>
      </c>
      <c r="F114" s="31" t="s">
        <v>980</v>
      </c>
      <c r="G114" s="32">
        <v>28627.9</v>
      </c>
      <c r="H114" s="206"/>
      <c r="I114" s="213"/>
      <c r="J114" s="206">
        <v>5753.3</v>
      </c>
      <c r="K114" s="213">
        <v>20.1</v>
      </c>
      <c r="M114" s="191"/>
      <c r="N114" s="191"/>
      <c r="O114" s="191"/>
      <c r="P114" s="209"/>
      <c r="Q114" s="209"/>
      <c r="R114" s="209"/>
    </row>
    <row r="115" spans="1:18" ht="13.5" customHeight="1">
      <c r="A115" s="189">
        <v>99</v>
      </c>
      <c r="B115" s="210">
        <v>25</v>
      </c>
      <c r="C115" s="29" t="s">
        <v>2654</v>
      </c>
      <c r="D115" s="30" t="s">
        <v>2655</v>
      </c>
      <c r="E115" s="211" t="s">
        <v>981</v>
      </c>
      <c r="F115" s="31" t="s">
        <v>982</v>
      </c>
      <c r="G115" s="212">
        <v>28638.6</v>
      </c>
      <c r="H115" s="206">
        <v>21218.1</v>
      </c>
      <c r="I115" s="213">
        <v>1.46</v>
      </c>
      <c r="J115" s="206"/>
      <c r="K115" s="213"/>
      <c r="M115" s="191"/>
      <c r="N115" s="191"/>
      <c r="O115" s="191"/>
      <c r="P115" s="209"/>
      <c r="Q115" s="209"/>
      <c r="R115" s="209"/>
    </row>
    <row r="116" spans="1:18" ht="13.5" customHeight="1">
      <c r="A116" s="189">
        <v>100</v>
      </c>
      <c r="B116" s="210">
        <v>21</v>
      </c>
      <c r="C116" s="29" t="s">
        <v>2663</v>
      </c>
      <c r="D116" s="30" t="s">
        <v>2655</v>
      </c>
      <c r="E116" s="211" t="s">
        <v>983</v>
      </c>
      <c r="F116" s="31" t="s">
        <v>984</v>
      </c>
      <c r="G116" s="212">
        <v>29700.5</v>
      </c>
      <c r="H116" s="206">
        <v>21194.4</v>
      </c>
      <c r="I116" s="213">
        <v>3.22</v>
      </c>
      <c r="J116" s="206"/>
      <c r="K116" s="213"/>
      <c r="M116" s="191"/>
      <c r="N116" s="191"/>
      <c r="O116" s="191"/>
      <c r="P116" s="209"/>
      <c r="Q116" s="209"/>
      <c r="R116" s="209"/>
    </row>
    <row r="117" spans="2:18" ht="13.5" customHeight="1">
      <c r="B117" s="210">
        <v>13</v>
      </c>
      <c r="C117" s="29" t="s">
        <v>2653</v>
      </c>
      <c r="D117" s="30" t="s">
        <v>2655</v>
      </c>
      <c r="E117" s="219">
        <v>13205000000</v>
      </c>
      <c r="F117" s="31" t="s">
        <v>985</v>
      </c>
      <c r="G117" s="212">
        <v>4582.2</v>
      </c>
      <c r="H117" s="206">
        <v>15664.8</v>
      </c>
      <c r="I117" s="213">
        <v>0.36</v>
      </c>
      <c r="J117" s="206"/>
      <c r="K117" s="213"/>
      <c r="M117" s="191"/>
      <c r="N117" s="191"/>
      <c r="O117" s="191"/>
      <c r="P117" s="209"/>
      <c r="Q117" s="209"/>
      <c r="R117" s="209"/>
    </row>
    <row r="118" spans="1:18" ht="13.5" customHeight="1">
      <c r="A118" s="189">
        <v>101</v>
      </c>
      <c r="B118" s="220" t="s">
        <v>2663</v>
      </c>
      <c r="C118" s="29" t="s">
        <v>2694</v>
      </c>
      <c r="D118" s="30" t="s">
        <v>2655</v>
      </c>
      <c r="E118" s="211" t="s">
        <v>986</v>
      </c>
      <c r="F118" s="31" t="s">
        <v>987</v>
      </c>
      <c r="G118" s="212">
        <v>17549.5</v>
      </c>
      <c r="H118" s="206">
        <v>22680.3</v>
      </c>
      <c r="I118" s="213">
        <v>1.49</v>
      </c>
      <c r="J118" s="206"/>
      <c r="K118" s="213"/>
      <c r="M118" s="191"/>
      <c r="N118" s="191"/>
      <c r="O118" s="191"/>
      <c r="P118" s="209"/>
      <c r="Q118" s="209"/>
      <c r="R118" s="209"/>
    </row>
    <row r="119" spans="1:18" ht="13.5" customHeight="1">
      <c r="A119" s="189">
        <v>102</v>
      </c>
      <c r="B119" s="210" t="s">
        <v>2673</v>
      </c>
      <c r="C119" s="33" t="s">
        <v>2694</v>
      </c>
      <c r="D119" s="30" t="s">
        <v>2655</v>
      </c>
      <c r="E119" s="211" t="s">
        <v>988</v>
      </c>
      <c r="F119" s="31" t="s">
        <v>989</v>
      </c>
      <c r="G119" s="212">
        <v>20850.8</v>
      </c>
      <c r="H119" s="206">
        <v>20459.1</v>
      </c>
      <c r="I119" s="213">
        <v>2.07</v>
      </c>
      <c r="J119" s="206"/>
      <c r="K119" s="213"/>
      <c r="M119" s="191"/>
      <c r="N119" s="191"/>
      <c r="O119" s="191"/>
      <c r="P119" s="209"/>
      <c r="Q119" s="209"/>
      <c r="R119" s="209"/>
    </row>
    <row r="120" spans="1:18" ht="13.5" customHeight="1">
      <c r="A120" s="189">
        <v>103</v>
      </c>
      <c r="B120" s="210" t="s">
        <v>2653</v>
      </c>
      <c r="C120" s="29">
        <v>21</v>
      </c>
      <c r="D120" s="30" t="s">
        <v>2655</v>
      </c>
      <c r="E120" s="211" t="s">
        <v>990</v>
      </c>
      <c r="F120" s="31" t="s">
        <v>991</v>
      </c>
      <c r="G120" s="212">
        <v>13170.8</v>
      </c>
      <c r="H120" s="206"/>
      <c r="I120" s="213"/>
      <c r="J120" s="206">
        <v>1364.9</v>
      </c>
      <c r="K120" s="213">
        <v>10.36</v>
      </c>
      <c r="M120" s="191"/>
      <c r="N120" s="191"/>
      <c r="O120" s="191"/>
      <c r="P120" s="209"/>
      <c r="Q120" s="209"/>
      <c r="R120" s="209"/>
    </row>
    <row r="121" spans="1:18" ht="13.5" customHeight="1">
      <c r="A121" s="189">
        <v>104</v>
      </c>
      <c r="B121" s="210">
        <v>24</v>
      </c>
      <c r="C121" s="29" t="s">
        <v>2654</v>
      </c>
      <c r="D121" s="30" t="s">
        <v>2655</v>
      </c>
      <c r="E121" s="211" t="s">
        <v>992</v>
      </c>
      <c r="F121" s="31" t="s">
        <v>993</v>
      </c>
      <c r="G121" s="212">
        <v>8165.7</v>
      </c>
      <c r="H121" s="206">
        <v>121.2</v>
      </c>
      <c r="I121" s="213">
        <v>0.02</v>
      </c>
      <c r="J121" s="206"/>
      <c r="K121" s="213"/>
      <c r="M121" s="191"/>
      <c r="N121" s="191"/>
      <c r="O121" s="191"/>
      <c r="P121" s="209"/>
      <c r="Q121" s="209"/>
      <c r="R121" s="209"/>
    </row>
    <row r="122" spans="1:18" ht="13.5" customHeight="1">
      <c r="A122" s="189">
        <v>105</v>
      </c>
      <c r="B122" s="210" t="s">
        <v>2694</v>
      </c>
      <c r="C122" s="29" t="s">
        <v>2676</v>
      </c>
      <c r="D122" s="30" t="s">
        <v>2655</v>
      </c>
      <c r="E122" s="211" t="s">
        <v>994</v>
      </c>
      <c r="F122" s="31" t="s">
        <v>995</v>
      </c>
      <c r="G122" s="212">
        <v>26473.8</v>
      </c>
      <c r="H122" s="206">
        <v>22050.2</v>
      </c>
      <c r="I122" s="213">
        <v>0.24</v>
      </c>
      <c r="J122" s="206"/>
      <c r="K122" s="213"/>
      <c r="M122" s="191"/>
      <c r="N122" s="191"/>
      <c r="O122" s="191"/>
      <c r="P122" s="209"/>
      <c r="Q122" s="209"/>
      <c r="R122" s="209"/>
    </row>
    <row r="123" spans="1:18" ht="13.5" customHeight="1">
      <c r="A123" s="189">
        <v>106</v>
      </c>
      <c r="B123" s="210">
        <v>15</v>
      </c>
      <c r="C123" s="29" t="s">
        <v>2666</v>
      </c>
      <c r="D123" s="30" t="s">
        <v>2655</v>
      </c>
      <c r="E123" s="211" t="s">
        <v>996</v>
      </c>
      <c r="F123" s="31" t="s">
        <v>997</v>
      </c>
      <c r="G123" s="32">
        <v>627264.1</v>
      </c>
      <c r="H123" s="206"/>
      <c r="I123" s="213"/>
      <c r="J123" s="206">
        <v>2560.9999999998836</v>
      </c>
      <c r="K123" s="213">
        <v>0.41</v>
      </c>
      <c r="M123" s="191"/>
      <c r="N123" s="191"/>
      <c r="O123" s="191"/>
      <c r="P123" s="209"/>
      <c r="Q123" s="209"/>
      <c r="R123" s="209"/>
    </row>
    <row r="124" spans="1:18" ht="13.5" customHeight="1">
      <c r="A124" s="189">
        <v>107</v>
      </c>
      <c r="B124" s="210">
        <v>11</v>
      </c>
      <c r="C124" s="29" t="s">
        <v>2663</v>
      </c>
      <c r="D124" s="30" t="s">
        <v>2655</v>
      </c>
      <c r="E124" s="211" t="s">
        <v>998</v>
      </c>
      <c r="F124" s="31" t="s">
        <v>999</v>
      </c>
      <c r="G124" s="212">
        <v>25000.5</v>
      </c>
      <c r="H124" s="206">
        <v>40601.5</v>
      </c>
      <c r="I124" s="213">
        <v>6.76</v>
      </c>
      <c r="J124" s="206"/>
      <c r="K124" s="213"/>
      <c r="M124" s="191"/>
      <c r="N124" s="191"/>
      <c r="O124" s="191"/>
      <c r="P124" s="209"/>
      <c r="Q124" s="209"/>
      <c r="R124" s="209"/>
    </row>
    <row r="125" spans="1:18" ht="13.5" customHeight="1">
      <c r="A125" s="189">
        <v>108</v>
      </c>
      <c r="B125" s="214" t="s">
        <v>2694</v>
      </c>
      <c r="C125" s="33" t="s">
        <v>2687</v>
      </c>
      <c r="D125" s="30" t="s">
        <v>2655</v>
      </c>
      <c r="E125" s="229" t="s">
        <v>1000</v>
      </c>
      <c r="F125" s="31" t="s">
        <v>1001</v>
      </c>
      <c r="G125" s="212">
        <v>21521.5</v>
      </c>
      <c r="H125" s="206">
        <v>11582.5</v>
      </c>
      <c r="I125" s="213">
        <v>0.12</v>
      </c>
      <c r="J125" s="206"/>
      <c r="K125" s="213"/>
      <c r="M125" s="191"/>
      <c r="N125" s="191"/>
      <c r="O125" s="191"/>
      <c r="P125" s="209"/>
      <c r="Q125" s="209"/>
      <c r="R125" s="209"/>
    </row>
    <row r="126" spans="1:18" ht="13.5" customHeight="1">
      <c r="A126" s="189">
        <v>109</v>
      </c>
      <c r="B126" s="210">
        <v>17</v>
      </c>
      <c r="C126" s="29" t="s">
        <v>2694</v>
      </c>
      <c r="D126" s="30" t="s">
        <v>2655</v>
      </c>
      <c r="E126" s="211" t="s">
        <v>1002</v>
      </c>
      <c r="F126" s="31" t="s">
        <v>1003</v>
      </c>
      <c r="G126" s="212">
        <v>5278.9</v>
      </c>
      <c r="H126" s="206">
        <v>1285.2</v>
      </c>
      <c r="I126" s="213">
        <v>0.15</v>
      </c>
      <c r="J126" s="206"/>
      <c r="K126" s="213"/>
      <c r="M126" s="191"/>
      <c r="N126" s="191"/>
      <c r="O126" s="191"/>
      <c r="P126" s="209"/>
      <c r="Q126" s="209"/>
      <c r="R126" s="209"/>
    </row>
    <row r="127" spans="1:18" ht="13.5" customHeight="1">
      <c r="A127" s="189">
        <v>110</v>
      </c>
      <c r="B127" s="210">
        <v>18</v>
      </c>
      <c r="C127" s="29" t="s">
        <v>2653</v>
      </c>
      <c r="D127" s="30" t="s">
        <v>2655</v>
      </c>
      <c r="E127" s="211" t="s">
        <v>1004</v>
      </c>
      <c r="F127" s="37" t="s">
        <v>1005</v>
      </c>
      <c r="G127" s="212">
        <v>24206.9</v>
      </c>
      <c r="H127" s="206">
        <v>14782.7</v>
      </c>
      <c r="I127" s="213">
        <v>1.52</v>
      </c>
      <c r="J127" s="206"/>
      <c r="K127" s="213"/>
      <c r="M127" s="191"/>
      <c r="N127" s="191"/>
      <c r="O127" s="191"/>
      <c r="P127" s="209"/>
      <c r="Q127" s="209"/>
      <c r="R127" s="209"/>
    </row>
    <row r="128" spans="1:18" ht="13.5" customHeight="1">
      <c r="A128" s="189">
        <v>111</v>
      </c>
      <c r="B128" s="210">
        <v>14</v>
      </c>
      <c r="C128" s="29" t="s">
        <v>2663</v>
      </c>
      <c r="D128" s="30" t="s">
        <v>2655</v>
      </c>
      <c r="E128" s="228" t="s">
        <v>1006</v>
      </c>
      <c r="F128" s="31" t="s">
        <v>1007</v>
      </c>
      <c r="G128" s="212">
        <v>6293.2</v>
      </c>
      <c r="H128" s="206">
        <v>655.3</v>
      </c>
      <c r="I128" s="213">
        <v>0.05</v>
      </c>
      <c r="J128" s="213"/>
      <c r="K128" s="213"/>
      <c r="M128" s="191"/>
      <c r="N128" s="191"/>
      <c r="O128" s="191"/>
      <c r="P128" s="209"/>
      <c r="Q128" s="209"/>
      <c r="R128" s="209"/>
    </row>
    <row r="129" spans="1:18" ht="13.5" customHeight="1">
      <c r="A129" s="189">
        <v>112</v>
      </c>
      <c r="B129" s="210" t="s">
        <v>2694</v>
      </c>
      <c r="C129" s="29">
        <v>10</v>
      </c>
      <c r="D129" s="30" t="s">
        <v>2655</v>
      </c>
      <c r="E129" s="211" t="s">
        <v>1008</v>
      </c>
      <c r="F129" s="31" t="s">
        <v>1009</v>
      </c>
      <c r="G129" s="212">
        <v>47065.3</v>
      </c>
      <c r="H129" s="206">
        <v>28338.3</v>
      </c>
      <c r="I129" s="213">
        <v>0.3</v>
      </c>
      <c r="J129" s="206"/>
      <c r="K129" s="213"/>
      <c r="M129" s="191"/>
      <c r="N129" s="191"/>
      <c r="O129" s="191"/>
      <c r="P129" s="209"/>
      <c r="Q129" s="209"/>
      <c r="R129" s="209"/>
    </row>
    <row r="130" spans="1:18" ht="13.5" customHeight="1">
      <c r="A130" s="189">
        <v>113</v>
      </c>
      <c r="B130" s="210">
        <v>12</v>
      </c>
      <c r="C130" s="29" t="s">
        <v>2687</v>
      </c>
      <c r="D130" s="30" t="s">
        <v>2655</v>
      </c>
      <c r="E130" s="211" t="s">
        <v>1684</v>
      </c>
      <c r="F130" s="31" t="s">
        <v>1685</v>
      </c>
      <c r="G130" s="212">
        <v>23940.7</v>
      </c>
      <c r="H130" s="206">
        <v>19356.5</v>
      </c>
      <c r="I130" s="213">
        <v>0.77</v>
      </c>
      <c r="J130" s="206"/>
      <c r="K130" s="213"/>
      <c r="M130" s="191"/>
      <c r="N130" s="191"/>
      <c r="O130" s="191"/>
      <c r="P130" s="209"/>
      <c r="Q130" s="209"/>
      <c r="R130" s="209"/>
    </row>
    <row r="131" spans="1:18" ht="13.5" customHeight="1">
      <c r="A131" s="189">
        <v>114</v>
      </c>
      <c r="B131" s="210">
        <v>14</v>
      </c>
      <c r="C131" s="29" t="s">
        <v>2694</v>
      </c>
      <c r="D131" s="30" t="s">
        <v>2655</v>
      </c>
      <c r="E131" s="211" t="s">
        <v>1686</v>
      </c>
      <c r="F131" s="31" t="s">
        <v>1687</v>
      </c>
      <c r="G131" s="212">
        <v>18580.9</v>
      </c>
      <c r="H131" s="206">
        <v>29162</v>
      </c>
      <c r="I131" s="213">
        <v>2.03</v>
      </c>
      <c r="J131" s="206"/>
      <c r="K131" s="213"/>
      <c r="M131" s="191"/>
      <c r="N131" s="191"/>
      <c r="O131" s="191"/>
      <c r="P131" s="209"/>
      <c r="Q131" s="209"/>
      <c r="R131" s="209"/>
    </row>
    <row r="132" spans="1:18" ht="13.5" customHeight="1">
      <c r="A132" s="189">
        <v>115</v>
      </c>
      <c r="B132" s="210">
        <v>20</v>
      </c>
      <c r="C132" s="29" t="s">
        <v>2673</v>
      </c>
      <c r="D132" s="30" t="s">
        <v>2655</v>
      </c>
      <c r="E132" s="211" t="s">
        <v>1688</v>
      </c>
      <c r="F132" s="31" t="s">
        <v>1689</v>
      </c>
      <c r="G132" s="212">
        <v>7641.2</v>
      </c>
      <c r="H132" s="206">
        <v>18057.5</v>
      </c>
      <c r="I132" s="213">
        <v>0.3</v>
      </c>
      <c r="J132" s="206"/>
      <c r="K132" s="213"/>
      <c r="M132" s="191"/>
      <c r="N132" s="191"/>
      <c r="O132" s="191"/>
      <c r="P132" s="209"/>
      <c r="Q132" s="209"/>
      <c r="R132" s="209"/>
    </row>
    <row r="133" spans="1:18" ht="13.5" customHeight="1">
      <c r="A133" s="189">
        <v>116</v>
      </c>
      <c r="B133" s="210">
        <v>10</v>
      </c>
      <c r="C133" s="29" t="s">
        <v>2679</v>
      </c>
      <c r="D133" s="30" t="s">
        <v>2655</v>
      </c>
      <c r="E133" s="211" t="s">
        <v>1690</v>
      </c>
      <c r="F133" s="31" t="s">
        <v>1691</v>
      </c>
      <c r="G133" s="212">
        <v>9969.5</v>
      </c>
      <c r="H133" s="206">
        <v>12287.4</v>
      </c>
      <c r="I133" s="213">
        <v>0.31</v>
      </c>
      <c r="J133" s="206"/>
      <c r="K133" s="213"/>
      <c r="M133" s="191"/>
      <c r="N133" s="191"/>
      <c r="O133" s="191"/>
      <c r="P133" s="209"/>
      <c r="Q133" s="209"/>
      <c r="R133" s="209"/>
    </row>
    <row r="134" spans="1:18" ht="13.5" customHeight="1">
      <c r="A134" s="189">
        <v>117</v>
      </c>
      <c r="B134" s="214" t="s">
        <v>2694</v>
      </c>
      <c r="C134" s="29">
        <v>11</v>
      </c>
      <c r="D134" s="30" t="s">
        <v>2655</v>
      </c>
      <c r="E134" s="211" t="s">
        <v>1692</v>
      </c>
      <c r="F134" s="31" t="s">
        <v>1693</v>
      </c>
      <c r="G134" s="212">
        <v>21118.6</v>
      </c>
      <c r="H134" s="206">
        <v>430.9</v>
      </c>
      <c r="I134" s="213"/>
      <c r="J134" s="206"/>
      <c r="K134" s="213"/>
      <c r="M134" s="191"/>
      <c r="N134" s="191"/>
      <c r="O134" s="191"/>
      <c r="P134" s="209"/>
      <c r="Q134" s="209"/>
      <c r="R134" s="209"/>
    </row>
    <row r="135" spans="1:18" ht="13.5" customHeight="1">
      <c r="A135" s="189">
        <v>118</v>
      </c>
      <c r="B135" s="210">
        <v>16</v>
      </c>
      <c r="C135" s="215" t="s">
        <v>2666</v>
      </c>
      <c r="D135" s="30" t="s">
        <v>2655</v>
      </c>
      <c r="E135" s="211" t="s">
        <v>1694</v>
      </c>
      <c r="F135" s="216" t="s">
        <v>1695</v>
      </c>
      <c r="G135" s="230">
        <v>230403.3</v>
      </c>
      <c r="H135" s="206"/>
      <c r="I135" s="213"/>
      <c r="J135" s="206">
        <v>22426.1</v>
      </c>
      <c r="K135" s="213">
        <v>17.01</v>
      </c>
      <c r="M135" s="191"/>
      <c r="N135" s="191"/>
      <c r="O135" s="191"/>
      <c r="P135" s="209"/>
      <c r="Q135" s="209"/>
      <c r="R135" s="209"/>
    </row>
    <row r="136" spans="1:18" ht="13.5" customHeight="1">
      <c r="A136" s="189">
        <v>119</v>
      </c>
      <c r="B136" s="210">
        <v>25</v>
      </c>
      <c r="C136" s="29" t="s">
        <v>2663</v>
      </c>
      <c r="D136" s="30" t="s">
        <v>2655</v>
      </c>
      <c r="E136" s="211" t="s">
        <v>1696</v>
      </c>
      <c r="F136" s="31" t="s">
        <v>1697</v>
      </c>
      <c r="G136" s="32">
        <v>41771.1</v>
      </c>
      <c r="H136" s="206">
        <v>1934</v>
      </c>
      <c r="I136" s="213">
        <v>0.13</v>
      </c>
      <c r="J136" s="206"/>
      <c r="K136" s="213"/>
      <c r="M136" s="191"/>
      <c r="N136" s="191"/>
      <c r="O136" s="191"/>
      <c r="P136" s="209"/>
      <c r="Q136" s="209"/>
      <c r="R136" s="209"/>
    </row>
    <row r="137" spans="1:18" ht="13.5" customHeight="1">
      <c r="A137" s="189">
        <v>120</v>
      </c>
      <c r="B137" s="210">
        <v>17</v>
      </c>
      <c r="C137" s="29" t="s">
        <v>2666</v>
      </c>
      <c r="D137" s="30" t="s">
        <v>2655</v>
      </c>
      <c r="E137" s="211" t="s">
        <v>1698</v>
      </c>
      <c r="F137" s="31" t="s">
        <v>1699</v>
      </c>
      <c r="G137" s="212">
        <v>150432.8</v>
      </c>
      <c r="H137" s="206">
        <v>17601</v>
      </c>
      <c r="I137" s="213">
        <v>2.04</v>
      </c>
      <c r="J137" s="206"/>
      <c r="K137" s="213"/>
      <c r="M137" s="191"/>
      <c r="N137" s="191"/>
      <c r="O137" s="191"/>
      <c r="P137" s="209"/>
      <c r="Q137" s="209"/>
      <c r="R137" s="209"/>
    </row>
    <row r="138" spans="1:18" ht="13.5" customHeight="1">
      <c r="A138" s="189">
        <v>121</v>
      </c>
      <c r="B138" s="210">
        <v>10</v>
      </c>
      <c r="C138" s="29" t="s">
        <v>2676</v>
      </c>
      <c r="D138" s="30" t="s">
        <v>2655</v>
      </c>
      <c r="E138" s="211" t="s">
        <v>1700</v>
      </c>
      <c r="F138" s="31" t="s">
        <v>1701</v>
      </c>
      <c r="G138" s="212">
        <v>2198.7</v>
      </c>
      <c r="H138" s="206">
        <v>2879.4</v>
      </c>
      <c r="I138" s="213">
        <v>0.07</v>
      </c>
      <c r="J138" s="206"/>
      <c r="K138" s="213"/>
      <c r="M138" s="191"/>
      <c r="N138" s="191"/>
      <c r="O138" s="191"/>
      <c r="P138" s="209"/>
      <c r="Q138" s="209"/>
      <c r="R138" s="209"/>
    </row>
    <row r="139" spans="1:18" ht="13.5" customHeight="1">
      <c r="A139" s="189">
        <v>122</v>
      </c>
      <c r="B139" s="210">
        <v>12</v>
      </c>
      <c r="C139" s="29">
        <v>10</v>
      </c>
      <c r="D139" s="30" t="s">
        <v>2655</v>
      </c>
      <c r="E139" s="211" t="s">
        <v>1702</v>
      </c>
      <c r="F139" s="31" t="s">
        <v>1703</v>
      </c>
      <c r="G139" s="32">
        <v>58232.7</v>
      </c>
      <c r="H139" s="206">
        <v>2013.8</v>
      </c>
      <c r="I139" s="213">
        <v>0.08</v>
      </c>
      <c r="J139" s="206"/>
      <c r="K139" s="213"/>
      <c r="M139" s="191"/>
      <c r="N139" s="191"/>
      <c r="O139" s="191"/>
      <c r="P139" s="209"/>
      <c r="Q139" s="209"/>
      <c r="R139" s="209"/>
    </row>
    <row r="140" spans="1:18" ht="13.5" customHeight="1">
      <c r="A140" s="189">
        <v>123</v>
      </c>
      <c r="B140" s="210">
        <v>18</v>
      </c>
      <c r="C140" s="29" t="s">
        <v>2673</v>
      </c>
      <c r="D140" s="30" t="s">
        <v>2655</v>
      </c>
      <c r="E140" s="211" t="s">
        <v>1704</v>
      </c>
      <c r="F140" s="37" t="s">
        <v>1705</v>
      </c>
      <c r="G140" s="212">
        <v>18056.4</v>
      </c>
      <c r="H140" s="206">
        <v>19760.8</v>
      </c>
      <c r="I140" s="213">
        <v>2.04</v>
      </c>
      <c r="J140" s="206"/>
      <c r="K140" s="213"/>
      <c r="M140" s="191"/>
      <c r="N140" s="191"/>
      <c r="O140" s="191"/>
      <c r="P140" s="209"/>
      <c r="Q140" s="209"/>
      <c r="R140" s="209"/>
    </row>
    <row r="141" spans="1:18" ht="13.5" customHeight="1">
      <c r="A141" s="189">
        <v>124</v>
      </c>
      <c r="B141" s="210">
        <v>12</v>
      </c>
      <c r="C141" s="29">
        <v>11</v>
      </c>
      <c r="D141" s="30" t="s">
        <v>2655</v>
      </c>
      <c r="E141" s="211" t="s">
        <v>1706</v>
      </c>
      <c r="F141" s="31" t="s">
        <v>1707</v>
      </c>
      <c r="G141" s="212">
        <v>21414.4</v>
      </c>
      <c r="H141" s="206">
        <v>17477.1</v>
      </c>
      <c r="I141" s="213">
        <v>0.69</v>
      </c>
      <c r="J141" s="206"/>
      <c r="K141" s="213"/>
      <c r="M141" s="191"/>
      <c r="N141" s="191"/>
      <c r="O141" s="191"/>
      <c r="P141" s="209"/>
      <c r="Q141" s="209"/>
      <c r="R141" s="209"/>
    </row>
    <row r="142" spans="1:18" ht="13.5" customHeight="1">
      <c r="A142" s="189">
        <v>125</v>
      </c>
      <c r="B142" s="210" t="s">
        <v>2666</v>
      </c>
      <c r="C142" s="29" t="s">
        <v>2676</v>
      </c>
      <c r="D142" s="30" t="s">
        <v>2655</v>
      </c>
      <c r="E142" s="211" t="s">
        <v>1708</v>
      </c>
      <c r="F142" s="31" t="s">
        <v>1709</v>
      </c>
      <c r="G142" s="212">
        <v>13226.5</v>
      </c>
      <c r="H142" s="206">
        <v>6977.7</v>
      </c>
      <c r="I142" s="213">
        <v>0.43</v>
      </c>
      <c r="J142" s="206"/>
      <c r="K142" s="213"/>
      <c r="M142" s="191"/>
      <c r="N142" s="191"/>
      <c r="O142" s="191"/>
      <c r="P142" s="209"/>
      <c r="Q142" s="209"/>
      <c r="R142" s="209"/>
    </row>
    <row r="143" spans="1:18" ht="13.5" customHeight="1">
      <c r="A143" s="189">
        <v>126</v>
      </c>
      <c r="B143" s="210">
        <v>13</v>
      </c>
      <c r="C143" s="29" t="s">
        <v>2673</v>
      </c>
      <c r="D143" s="30" t="s">
        <v>2655</v>
      </c>
      <c r="E143" s="219">
        <v>13206000000</v>
      </c>
      <c r="F143" s="31" t="s">
        <v>1710</v>
      </c>
      <c r="G143" s="212">
        <v>17731.5</v>
      </c>
      <c r="H143" s="206">
        <v>1831.3</v>
      </c>
      <c r="I143" s="213">
        <v>0.04</v>
      </c>
      <c r="J143" s="206"/>
      <c r="K143" s="213"/>
      <c r="M143" s="191"/>
      <c r="N143" s="191"/>
      <c r="O143" s="191"/>
      <c r="P143" s="209"/>
      <c r="Q143" s="209"/>
      <c r="R143" s="209"/>
    </row>
    <row r="144" spans="1:18" ht="13.5" customHeight="1">
      <c r="A144" s="189">
        <v>127</v>
      </c>
      <c r="B144" s="210">
        <v>12</v>
      </c>
      <c r="C144" s="29">
        <v>12</v>
      </c>
      <c r="D144" s="30" t="s">
        <v>2655</v>
      </c>
      <c r="E144" s="211" t="s">
        <v>1711</v>
      </c>
      <c r="F144" s="31" t="s">
        <v>1712</v>
      </c>
      <c r="G144" s="212">
        <v>51985.6</v>
      </c>
      <c r="H144" s="206">
        <v>28545.2</v>
      </c>
      <c r="I144" s="213">
        <v>1.13</v>
      </c>
      <c r="J144" s="206"/>
      <c r="K144" s="213"/>
      <c r="M144" s="191"/>
      <c r="N144" s="191"/>
      <c r="O144" s="191"/>
      <c r="P144" s="209"/>
      <c r="Q144" s="209"/>
      <c r="R144" s="209"/>
    </row>
    <row r="145" spans="1:18" ht="13.5" customHeight="1">
      <c r="A145" s="189">
        <v>128</v>
      </c>
      <c r="B145" s="210">
        <v>11</v>
      </c>
      <c r="C145" s="29" t="s">
        <v>2694</v>
      </c>
      <c r="D145" s="30" t="s">
        <v>2655</v>
      </c>
      <c r="E145" s="211" t="s">
        <v>1713</v>
      </c>
      <c r="F145" s="31" t="s">
        <v>1714</v>
      </c>
      <c r="G145" s="212">
        <v>19687.7</v>
      </c>
      <c r="H145" s="206">
        <v>19456.6</v>
      </c>
      <c r="I145" s="213">
        <v>3.23</v>
      </c>
      <c r="J145" s="206"/>
      <c r="K145" s="213"/>
      <c r="M145" s="191"/>
      <c r="N145" s="191"/>
      <c r="O145" s="191"/>
      <c r="P145" s="209"/>
      <c r="Q145" s="209"/>
      <c r="R145" s="209"/>
    </row>
    <row r="146" spans="1:18" ht="13.5" customHeight="1">
      <c r="A146" s="189">
        <v>129</v>
      </c>
      <c r="B146" s="214" t="s">
        <v>2653</v>
      </c>
      <c r="C146" s="29">
        <v>22</v>
      </c>
      <c r="D146" s="30" t="s">
        <v>2655</v>
      </c>
      <c r="E146" s="211" t="s">
        <v>1715</v>
      </c>
      <c r="F146" s="31" t="s">
        <v>1716</v>
      </c>
      <c r="G146" s="212">
        <v>17415.5</v>
      </c>
      <c r="H146" s="206">
        <v>18480</v>
      </c>
      <c r="I146" s="213">
        <v>0.17</v>
      </c>
      <c r="J146" s="206"/>
      <c r="K146" s="213"/>
      <c r="M146" s="191"/>
      <c r="N146" s="191"/>
      <c r="O146" s="191"/>
      <c r="P146" s="209"/>
      <c r="Q146" s="209"/>
      <c r="R146" s="209"/>
    </row>
    <row r="147" spans="1:18" ht="13.5" customHeight="1">
      <c r="A147" s="189">
        <v>130</v>
      </c>
      <c r="B147" s="210">
        <v>12</v>
      </c>
      <c r="C147" s="29">
        <v>13</v>
      </c>
      <c r="D147" s="30" t="s">
        <v>2655</v>
      </c>
      <c r="E147" s="211" t="s">
        <v>1717</v>
      </c>
      <c r="F147" s="31" t="s">
        <v>1718</v>
      </c>
      <c r="G147" s="212">
        <v>70227.1</v>
      </c>
      <c r="H147" s="206">
        <v>6484.2</v>
      </c>
      <c r="I147" s="213">
        <v>0.26</v>
      </c>
      <c r="J147" s="206"/>
      <c r="K147" s="213"/>
      <c r="M147" s="191"/>
      <c r="N147" s="191"/>
      <c r="O147" s="191"/>
      <c r="P147" s="209"/>
      <c r="Q147" s="209"/>
      <c r="R147" s="209"/>
    </row>
    <row r="148" spans="1:18" ht="13.5" customHeight="1">
      <c r="A148" s="189">
        <v>131</v>
      </c>
      <c r="B148" s="210" t="s">
        <v>2694</v>
      </c>
      <c r="C148" s="29">
        <v>12</v>
      </c>
      <c r="D148" s="30" t="s">
        <v>2655</v>
      </c>
      <c r="E148" s="211" t="s">
        <v>1719</v>
      </c>
      <c r="F148" s="31" t="s">
        <v>1720</v>
      </c>
      <c r="G148" s="212">
        <v>13722.2</v>
      </c>
      <c r="H148" s="228">
        <v>491.7</v>
      </c>
      <c r="I148" s="227">
        <v>0.01</v>
      </c>
      <c r="J148" s="227"/>
      <c r="K148" s="227"/>
      <c r="M148" s="191"/>
      <c r="N148" s="191"/>
      <c r="O148" s="191"/>
      <c r="P148" s="209"/>
      <c r="Q148" s="209"/>
      <c r="R148" s="209"/>
    </row>
    <row r="149" spans="1:18" ht="13.5" customHeight="1">
      <c r="A149" s="189">
        <v>132</v>
      </c>
      <c r="B149" s="210" t="s">
        <v>2666</v>
      </c>
      <c r="C149" s="231" t="s">
        <v>1721</v>
      </c>
      <c r="D149" s="30" t="s">
        <v>2655</v>
      </c>
      <c r="E149" s="211" t="s">
        <v>1722</v>
      </c>
      <c r="F149" s="31" t="s">
        <v>1723</v>
      </c>
      <c r="G149" s="32">
        <v>293527.9</v>
      </c>
      <c r="H149" s="206"/>
      <c r="I149" s="213"/>
      <c r="J149" s="206">
        <v>29030</v>
      </c>
      <c r="K149" s="213">
        <v>17.14</v>
      </c>
      <c r="M149" s="191"/>
      <c r="N149" s="191"/>
      <c r="O149" s="191"/>
      <c r="P149" s="209"/>
      <c r="Q149" s="209"/>
      <c r="R149" s="209"/>
    </row>
    <row r="150" spans="1:18" ht="13.5" customHeight="1">
      <c r="A150" s="189">
        <v>133</v>
      </c>
      <c r="B150" s="210">
        <v>22</v>
      </c>
      <c r="C150" s="29" t="s">
        <v>2694</v>
      </c>
      <c r="D150" s="30" t="s">
        <v>2655</v>
      </c>
      <c r="E150" s="211" t="s">
        <v>1724</v>
      </c>
      <c r="F150" s="31" t="s">
        <v>1725</v>
      </c>
      <c r="G150" s="212">
        <v>13612.1</v>
      </c>
      <c r="H150" s="206">
        <v>14802.4</v>
      </c>
      <c r="I150" s="213">
        <v>1.47</v>
      </c>
      <c r="J150" s="206"/>
      <c r="K150" s="213"/>
      <c r="M150" s="191"/>
      <c r="N150" s="191"/>
      <c r="O150" s="191"/>
      <c r="P150" s="209"/>
      <c r="Q150" s="209"/>
      <c r="R150" s="209"/>
    </row>
    <row r="151" spans="1:18" ht="13.5" customHeight="1">
      <c r="A151" s="189">
        <v>134</v>
      </c>
      <c r="B151" s="210">
        <v>10</v>
      </c>
      <c r="C151" s="29" t="s">
        <v>2687</v>
      </c>
      <c r="D151" s="30" t="s">
        <v>2655</v>
      </c>
      <c r="E151" s="211" t="s">
        <v>1726</v>
      </c>
      <c r="F151" s="31" t="s">
        <v>1727</v>
      </c>
      <c r="G151" s="32">
        <v>28974.2</v>
      </c>
      <c r="H151" s="206"/>
      <c r="I151" s="213"/>
      <c r="J151" s="206">
        <v>8030</v>
      </c>
      <c r="K151" s="213">
        <v>27.71</v>
      </c>
      <c r="M151" s="191"/>
      <c r="N151" s="191"/>
      <c r="O151" s="191"/>
      <c r="P151" s="209"/>
      <c r="Q151" s="209"/>
      <c r="R151" s="209"/>
    </row>
    <row r="152" spans="1:18" ht="13.5" customHeight="1">
      <c r="A152" s="189">
        <v>135</v>
      </c>
      <c r="B152" s="210" t="s">
        <v>2653</v>
      </c>
      <c r="C152" s="29">
        <v>23</v>
      </c>
      <c r="D152" s="30" t="s">
        <v>2655</v>
      </c>
      <c r="E152" s="211" t="s">
        <v>1728</v>
      </c>
      <c r="F152" s="31" t="s">
        <v>1729</v>
      </c>
      <c r="G152" s="212">
        <v>55367</v>
      </c>
      <c r="H152" s="206">
        <v>31064.9</v>
      </c>
      <c r="I152" s="213">
        <v>0.28</v>
      </c>
      <c r="J152" s="206"/>
      <c r="K152" s="213"/>
      <c r="M152" s="191"/>
      <c r="N152" s="191"/>
      <c r="O152" s="191"/>
      <c r="P152" s="209"/>
      <c r="Q152" s="209"/>
      <c r="R152" s="209"/>
    </row>
    <row r="153" spans="1:18" ht="13.5" customHeight="1">
      <c r="A153" s="189">
        <v>136</v>
      </c>
      <c r="B153" s="210">
        <v>23</v>
      </c>
      <c r="C153" s="29" t="s">
        <v>2653</v>
      </c>
      <c r="D153" s="30" t="s">
        <v>2655</v>
      </c>
      <c r="E153" s="211" t="s">
        <v>1730</v>
      </c>
      <c r="F153" s="31" t="s">
        <v>1731</v>
      </c>
      <c r="G153" s="212">
        <v>35390</v>
      </c>
      <c r="H153" s="206">
        <v>12145.8</v>
      </c>
      <c r="I153" s="213">
        <v>0.6</v>
      </c>
      <c r="J153" s="206"/>
      <c r="K153" s="213"/>
      <c r="M153" s="191"/>
      <c r="N153" s="191"/>
      <c r="O153" s="191"/>
      <c r="P153" s="209"/>
      <c r="Q153" s="209"/>
      <c r="R153" s="209"/>
    </row>
    <row r="154" spans="1:18" ht="13.5" customHeight="1">
      <c r="A154" s="189">
        <v>137</v>
      </c>
      <c r="B154" s="214" t="s">
        <v>2653</v>
      </c>
      <c r="C154" s="29">
        <v>24</v>
      </c>
      <c r="D154" s="30" t="s">
        <v>2655</v>
      </c>
      <c r="E154" s="211" t="s">
        <v>1732</v>
      </c>
      <c r="F154" s="31" t="s">
        <v>1733</v>
      </c>
      <c r="G154" s="212">
        <v>21506.9</v>
      </c>
      <c r="H154" s="206">
        <v>25534.5</v>
      </c>
      <c r="I154" s="213">
        <v>0.23</v>
      </c>
      <c r="J154" s="206"/>
      <c r="K154" s="213"/>
      <c r="M154" s="191"/>
      <c r="N154" s="191"/>
      <c r="O154" s="191"/>
      <c r="P154" s="209"/>
      <c r="Q154" s="209"/>
      <c r="R154" s="209"/>
    </row>
    <row r="155" spans="1:18" ht="13.5" customHeight="1">
      <c r="A155" s="189">
        <v>138</v>
      </c>
      <c r="B155" s="210">
        <v>22</v>
      </c>
      <c r="C155" s="29" t="s">
        <v>2653</v>
      </c>
      <c r="D155" s="30" t="s">
        <v>2655</v>
      </c>
      <c r="E155" s="211" t="s">
        <v>1734</v>
      </c>
      <c r="F155" s="31" t="s">
        <v>1735</v>
      </c>
      <c r="G155" s="212">
        <v>13480.5</v>
      </c>
      <c r="H155" s="206">
        <v>15044.6</v>
      </c>
      <c r="I155" s="213">
        <v>1.49</v>
      </c>
      <c r="J155" s="206"/>
      <c r="K155" s="213"/>
      <c r="M155" s="191"/>
      <c r="N155" s="191"/>
      <c r="O155" s="191"/>
      <c r="P155" s="209"/>
      <c r="Q155" s="209"/>
      <c r="R155" s="209"/>
    </row>
    <row r="156" spans="1:18" ht="13.5" customHeight="1">
      <c r="A156" s="189">
        <v>139</v>
      </c>
      <c r="B156" s="210">
        <v>12</v>
      </c>
      <c r="C156" s="29">
        <v>14</v>
      </c>
      <c r="D156" s="30" t="s">
        <v>2655</v>
      </c>
      <c r="E156" s="211" t="s">
        <v>1736</v>
      </c>
      <c r="F156" s="31" t="s">
        <v>1737</v>
      </c>
      <c r="G156" s="212">
        <v>35516.5</v>
      </c>
      <c r="H156" s="206">
        <v>24066.6</v>
      </c>
      <c r="I156" s="213">
        <v>0.96</v>
      </c>
      <c r="J156" s="206"/>
      <c r="K156" s="213"/>
      <c r="M156" s="191"/>
      <c r="N156" s="191"/>
      <c r="O156" s="191"/>
      <c r="P156" s="209"/>
      <c r="Q156" s="209"/>
      <c r="R156" s="209"/>
    </row>
    <row r="157" spans="1:18" ht="13.5" customHeight="1">
      <c r="A157" s="189">
        <v>140</v>
      </c>
      <c r="B157" s="210">
        <v>13</v>
      </c>
      <c r="C157" s="29" t="s">
        <v>2679</v>
      </c>
      <c r="D157" s="30" t="s">
        <v>2655</v>
      </c>
      <c r="E157" s="219">
        <v>13207000000</v>
      </c>
      <c r="F157" s="31" t="s">
        <v>1738</v>
      </c>
      <c r="G157" s="212">
        <v>29225.9</v>
      </c>
      <c r="H157" s="206">
        <v>13885.1</v>
      </c>
      <c r="I157" s="213">
        <v>0.32</v>
      </c>
      <c r="J157" s="206"/>
      <c r="K157" s="213"/>
      <c r="M157" s="191"/>
      <c r="N157" s="191"/>
      <c r="O157" s="191"/>
      <c r="P157" s="209"/>
      <c r="Q157" s="209"/>
      <c r="R157" s="209"/>
    </row>
    <row r="158" spans="1:18" ht="13.5" customHeight="1">
      <c r="A158" s="189">
        <v>141</v>
      </c>
      <c r="B158" s="210" t="s">
        <v>2666</v>
      </c>
      <c r="C158" s="29" t="s">
        <v>2687</v>
      </c>
      <c r="D158" s="30" t="s">
        <v>2655</v>
      </c>
      <c r="E158" s="211" t="s">
        <v>1739</v>
      </c>
      <c r="F158" s="31" t="s">
        <v>1740</v>
      </c>
      <c r="G158" s="212">
        <v>12632.4</v>
      </c>
      <c r="H158" s="206">
        <v>8416.2</v>
      </c>
      <c r="I158" s="213">
        <v>0.52</v>
      </c>
      <c r="J158" s="206"/>
      <c r="K158" s="213"/>
      <c r="M158" s="191"/>
      <c r="N158" s="191"/>
      <c r="O158" s="191"/>
      <c r="P158" s="209"/>
      <c r="Q158" s="209"/>
      <c r="R158" s="209"/>
    </row>
    <row r="159" spans="1:18" ht="13.5" customHeight="1">
      <c r="A159" s="189">
        <v>142</v>
      </c>
      <c r="B159" s="210">
        <v>18</v>
      </c>
      <c r="C159" s="29" t="s">
        <v>2666</v>
      </c>
      <c r="D159" s="30" t="s">
        <v>2655</v>
      </c>
      <c r="E159" s="211" t="s">
        <v>1741</v>
      </c>
      <c r="F159" s="37" t="s">
        <v>1742</v>
      </c>
      <c r="G159" s="39">
        <v>205475.3</v>
      </c>
      <c r="H159" s="206"/>
      <c r="I159" s="213"/>
      <c r="J159" s="206">
        <v>12413.8</v>
      </c>
      <c r="K159" s="213">
        <v>6.12</v>
      </c>
      <c r="M159" s="191"/>
      <c r="N159" s="191"/>
      <c r="O159" s="191"/>
      <c r="P159" s="209"/>
      <c r="Q159" s="209"/>
      <c r="R159" s="209"/>
    </row>
    <row r="160" spans="1:18" ht="13.5" customHeight="1">
      <c r="A160" s="189">
        <v>143</v>
      </c>
      <c r="B160" s="210">
        <v>15</v>
      </c>
      <c r="C160" s="215" t="s">
        <v>2673</v>
      </c>
      <c r="D160" s="30" t="s">
        <v>2655</v>
      </c>
      <c r="E160" s="211" t="s">
        <v>1743</v>
      </c>
      <c r="F160" s="216" t="s">
        <v>1744</v>
      </c>
      <c r="G160" s="212">
        <v>2564.9</v>
      </c>
      <c r="H160" s="206">
        <v>3570.9</v>
      </c>
      <c r="I160" s="213">
        <v>0.06</v>
      </c>
      <c r="J160" s="206"/>
      <c r="K160" s="213"/>
      <c r="M160" s="191"/>
      <c r="N160" s="191"/>
      <c r="O160" s="191"/>
      <c r="P160" s="209"/>
      <c r="Q160" s="209"/>
      <c r="R160" s="209"/>
    </row>
    <row r="161" spans="1:18" ht="13.5" customHeight="1">
      <c r="A161" s="189">
        <v>144</v>
      </c>
      <c r="B161" s="214" t="s">
        <v>2694</v>
      </c>
      <c r="C161" s="29">
        <v>13</v>
      </c>
      <c r="D161" s="30" t="s">
        <v>2655</v>
      </c>
      <c r="E161" s="211" t="s">
        <v>1745</v>
      </c>
      <c r="F161" s="31" t="s">
        <v>1746</v>
      </c>
      <c r="G161" s="212">
        <v>18172.3</v>
      </c>
      <c r="H161" s="206">
        <v>3790.7</v>
      </c>
      <c r="I161" s="213">
        <v>0.04</v>
      </c>
      <c r="J161" s="206"/>
      <c r="K161" s="213"/>
      <c r="M161" s="191"/>
      <c r="N161" s="191"/>
      <c r="O161" s="191"/>
      <c r="P161" s="209"/>
      <c r="Q161" s="209"/>
      <c r="R161" s="209"/>
    </row>
    <row r="162" spans="1:18" ht="13.5" customHeight="1">
      <c r="A162" s="189">
        <v>145</v>
      </c>
      <c r="B162" s="210">
        <v>19</v>
      </c>
      <c r="C162" s="29" t="s">
        <v>2666</v>
      </c>
      <c r="D162" s="30" t="s">
        <v>2655</v>
      </c>
      <c r="E162" s="211" t="s">
        <v>1747</v>
      </c>
      <c r="F162" s="31" t="s">
        <v>1748</v>
      </c>
      <c r="G162" s="212">
        <v>129835.9</v>
      </c>
      <c r="H162" s="206">
        <v>25477.1</v>
      </c>
      <c r="I162" s="213">
        <v>3.42</v>
      </c>
      <c r="J162" s="206"/>
      <c r="K162" s="213"/>
      <c r="M162" s="191"/>
      <c r="N162" s="191"/>
      <c r="O162" s="191"/>
      <c r="P162" s="209"/>
      <c r="Q162" s="209"/>
      <c r="R162" s="209"/>
    </row>
    <row r="163" spans="1:18" ht="13.5" customHeight="1">
      <c r="A163" s="189">
        <v>146</v>
      </c>
      <c r="B163" s="210" t="s">
        <v>2676</v>
      </c>
      <c r="C163" s="29" t="s">
        <v>2653</v>
      </c>
      <c r="D163" s="30" t="s">
        <v>2655</v>
      </c>
      <c r="E163" s="211" t="s">
        <v>1749</v>
      </c>
      <c r="F163" s="31" t="s">
        <v>1750</v>
      </c>
      <c r="G163" s="212">
        <v>10277.8</v>
      </c>
      <c r="H163" s="206">
        <v>12953.9</v>
      </c>
      <c r="I163" s="213">
        <v>0.26</v>
      </c>
      <c r="J163" s="206"/>
      <c r="K163" s="213"/>
      <c r="M163" s="191"/>
      <c r="N163" s="191"/>
      <c r="O163" s="191"/>
      <c r="P163" s="209"/>
      <c r="Q163" s="209"/>
      <c r="R163" s="209"/>
    </row>
    <row r="164" spans="1:18" ht="13.5" customHeight="1">
      <c r="A164" s="189">
        <v>147</v>
      </c>
      <c r="B164" s="210" t="s">
        <v>2653</v>
      </c>
      <c r="C164" s="29">
        <v>25</v>
      </c>
      <c r="D164" s="30" t="s">
        <v>2655</v>
      </c>
      <c r="E164" s="211" t="s">
        <v>1751</v>
      </c>
      <c r="F164" s="31" t="s">
        <v>1752</v>
      </c>
      <c r="G164" s="212">
        <v>26430.9</v>
      </c>
      <c r="H164" s="206">
        <v>29844.7</v>
      </c>
      <c r="I164" s="213">
        <v>0.27</v>
      </c>
      <c r="J164" s="206"/>
      <c r="K164" s="213"/>
      <c r="M164" s="191"/>
      <c r="N164" s="191"/>
      <c r="O164" s="191"/>
      <c r="P164" s="209"/>
      <c r="Q164" s="209"/>
      <c r="R164" s="209"/>
    </row>
    <row r="165" spans="1:18" ht="13.5" customHeight="1">
      <c r="A165" s="189">
        <v>148</v>
      </c>
      <c r="B165" s="210">
        <v>13</v>
      </c>
      <c r="C165" s="29" t="s">
        <v>2676</v>
      </c>
      <c r="D165" s="30" t="s">
        <v>2655</v>
      </c>
      <c r="E165" s="219">
        <v>13208000000</v>
      </c>
      <c r="F165" s="31" t="s">
        <v>1753</v>
      </c>
      <c r="G165" s="212">
        <v>18520.5</v>
      </c>
      <c r="H165" s="228"/>
      <c r="I165" s="227"/>
      <c r="J165" s="228">
        <v>50.70000000000073</v>
      </c>
      <c r="K165" s="227">
        <v>0.27</v>
      </c>
      <c r="M165" s="191"/>
      <c r="N165" s="191"/>
      <c r="O165" s="191"/>
      <c r="P165" s="209"/>
      <c r="Q165" s="209"/>
      <c r="R165" s="209"/>
    </row>
    <row r="166" spans="1:18" ht="13.5" customHeight="1">
      <c r="A166" s="189">
        <v>149</v>
      </c>
      <c r="B166" s="210" t="s">
        <v>2679</v>
      </c>
      <c r="C166" s="29" t="s">
        <v>2666</v>
      </c>
      <c r="D166" s="30" t="s">
        <v>2655</v>
      </c>
      <c r="E166" s="211" t="s">
        <v>1754</v>
      </c>
      <c r="F166" s="31" t="s">
        <v>1755</v>
      </c>
      <c r="G166" s="32">
        <v>94850.6</v>
      </c>
      <c r="H166" s="206"/>
      <c r="I166" s="213"/>
      <c r="J166" s="206">
        <v>4512.200000000012</v>
      </c>
      <c r="K166" s="213">
        <v>4.76</v>
      </c>
      <c r="M166" s="191"/>
      <c r="N166" s="191"/>
      <c r="O166" s="191"/>
      <c r="P166" s="209"/>
      <c r="Q166" s="209"/>
      <c r="R166" s="209"/>
    </row>
    <row r="167" spans="1:18" ht="13.5" customHeight="1">
      <c r="A167" s="189">
        <v>150</v>
      </c>
      <c r="B167" s="210">
        <v>23</v>
      </c>
      <c r="C167" s="29" t="s">
        <v>2673</v>
      </c>
      <c r="D167" s="30" t="s">
        <v>2655</v>
      </c>
      <c r="E167" s="211" t="s">
        <v>1756</v>
      </c>
      <c r="F167" s="31" t="s">
        <v>1757</v>
      </c>
      <c r="G167" s="212">
        <v>32386.8</v>
      </c>
      <c r="H167" s="206">
        <v>31321.2</v>
      </c>
      <c r="I167" s="213">
        <v>1.54</v>
      </c>
      <c r="J167" s="206"/>
      <c r="K167" s="213"/>
      <c r="M167" s="191"/>
      <c r="N167" s="191"/>
      <c r="O167" s="191"/>
      <c r="P167" s="209"/>
      <c r="Q167" s="209"/>
      <c r="R167" s="209"/>
    </row>
    <row r="168" spans="1:18" ht="13.5" customHeight="1">
      <c r="A168" s="189">
        <v>151</v>
      </c>
      <c r="B168" s="210">
        <v>10</v>
      </c>
      <c r="C168" s="29">
        <v>10</v>
      </c>
      <c r="D168" s="30" t="s">
        <v>2655</v>
      </c>
      <c r="E168" s="211" t="s">
        <v>1758</v>
      </c>
      <c r="F168" s="31" t="s">
        <v>1759</v>
      </c>
      <c r="G168" s="212">
        <v>31268.3</v>
      </c>
      <c r="H168" s="206"/>
      <c r="I168" s="213"/>
      <c r="J168" s="206">
        <v>4779</v>
      </c>
      <c r="K168" s="213">
        <v>15.28</v>
      </c>
      <c r="M168" s="191"/>
      <c r="N168" s="191"/>
      <c r="O168" s="191"/>
      <c r="P168" s="209"/>
      <c r="Q168" s="209"/>
      <c r="R168" s="209"/>
    </row>
    <row r="169" spans="1:18" ht="13.5" customHeight="1">
      <c r="A169" s="189">
        <v>152</v>
      </c>
      <c r="B169" s="210" t="s">
        <v>2666</v>
      </c>
      <c r="C169" s="29">
        <v>10</v>
      </c>
      <c r="D169" s="30" t="s">
        <v>2655</v>
      </c>
      <c r="E169" s="211" t="s">
        <v>1760</v>
      </c>
      <c r="F169" s="31" t="s">
        <v>1761</v>
      </c>
      <c r="G169" s="32">
        <v>47172.7</v>
      </c>
      <c r="H169" s="206">
        <v>18485</v>
      </c>
      <c r="I169" s="213">
        <v>1.14</v>
      </c>
      <c r="J169" s="206"/>
      <c r="K169" s="213"/>
      <c r="M169" s="191"/>
      <c r="N169" s="191"/>
      <c r="O169" s="191"/>
      <c r="P169" s="209"/>
      <c r="Q169" s="209"/>
      <c r="R169" s="209"/>
    </row>
    <row r="170" spans="1:18" ht="13.5" customHeight="1">
      <c r="A170" s="189">
        <v>153</v>
      </c>
      <c r="B170" s="210">
        <v>20</v>
      </c>
      <c r="C170" s="29" t="s">
        <v>2666</v>
      </c>
      <c r="D170" s="30" t="s">
        <v>2655</v>
      </c>
      <c r="E170" s="211" t="s">
        <v>1762</v>
      </c>
      <c r="F170" s="31" t="s">
        <v>1763</v>
      </c>
      <c r="G170" s="32">
        <v>960571.6</v>
      </c>
      <c r="H170" s="206"/>
      <c r="I170" s="213"/>
      <c r="J170" s="206">
        <v>79928.3999999999</v>
      </c>
      <c r="K170" s="213">
        <v>9.31</v>
      </c>
      <c r="M170" s="191"/>
      <c r="N170" s="191"/>
      <c r="O170" s="191"/>
      <c r="P170" s="209"/>
      <c r="Q170" s="209"/>
      <c r="R170" s="209"/>
    </row>
    <row r="171" spans="1:18" ht="13.5" customHeight="1">
      <c r="A171" s="189">
        <v>154</v>
      </c>
      <c r="B171" s="210" t="s">
        <v>2653</v>
      </c>
      <c r="C171" s="29">
        <v>26</v>
      </c>
      <c r="D171" s="30" t="s">
        <v>2655</v>
      </c>
      <c r="E171" s="211" t="s">
        <v>1764</v>
      </c>
      <c r="F171" s="31" t="s">
        <v>1765</v>
      </c>
      <c r="G171" s="32">
        <v>61425.5</v>
      </c>
      <c r="H171" s="206">
        <v>8201.2</v>
      </c>
      <c r="I171" s="213">
        <v>0.07</v>
      </c>
      <c r="J171" s="206"/>
      <c r="K171" s="213"/>
      <c r="M171" s="191"/>
      <c r="N171" s="191"/>
      <c r="O171" s="191"/>
      <c r="P171" s="209"/>
      <c r="Q171" s="209"/>
      <c r="R171" s="209"/>
    </row>
    <row r="172" spans="1:18" ht="13.5" customHeight="1">
      <c r="A172" s="189">
        <v>155</v>
      </c>
      <c r="B172" s="210">
        <v>21</v>
      </c>
      <c r="C172" s="29" t="s">
        <v>2666</v>
      </c>
      <c r="D172" s="30" t="s">
        <v>2655</v>
      </c>
      <c r="E172" s="211" t="s">
        <v>1766</v>
      </c>
      <c r="F172" s="31" t="s">
        <v>1767</v>
      </c>
      <c r="G172" s="212">
        <v>179116.6</v>
      </c>
      <c r="H172" s="206">
        <v>56590.2</v>
      </c>
      <c r="I172" s="213">
        <v>8.6</v>
      </c>
      <c r="J172" s="206"/>
      <c r="K172" s="213"/>
      <c r="M172" s="191"/>
      <c r="N172" s="191"/>
      <c r="O172" s="191"/>
      <c r="P172" s="209"/>
      <c r="Q172" s="209"/>
      <c r="R172" s="209"/>
    </row>
    <row r="173" spans="1:18" ht="13.5" customHeight="1">
      <c r="A173" s="189">
        <v>156</v>
      </c>
      <c r="B173" s="210">
        <v>22</v>
      </c>
      <c r="C173" s="29" t="s">
        <v>2666</v>
      </c>
      <c r="D173" s="30" t="s">
        <v>2655</v>
      </c>
      <c r="E173" s="211" t="s">
        <v>1768</v>
      </c>
      <c r="F173" s="31" t="s">
        <v>1769</v>
      </c>
      <c r="G173" s="212">
        <v>153557.8</v>
      </c>
      <c r="H173" s="206">
        <v>30737.8</v>
      </c>
      <c r="I173" s="213">
        <v>3.05</v>
      </c>
      <c r="J173" s="206"/>
      <c r="K173" s="213"/>
      <c r="M173" s="191"/>
      <c r="N173" s="191"/>
      <c r="O173" s="191"/>
      <c r="P173" s="209"/>
      <c r="Q173" s="209"/>
      <c r="R173" s="209"/>
    </row>
    <row r="174" spans="1:18" ht="13.5" customHeight="1">
      <c r="A174" s="189">
        <v>157</v>
      </c>
      <c r="B174" s="210" t="s">
        <v>2654</v>
      </c>
      <c r="C174" s="29" t="s">
        <v>2673</v>
      </c>
      <c r="D174" s="30" t="s">
        <v>2655</v>
      </c>
      <c r="E174" s="211" t="s">
        <v>1770</v>
      </c>
      <c r="F174" s="31" t="s">
        <v>1771</v>
      </c>
      <c r="G174" s="212">
        <v>10435.5</v>
      </c>
      <c r="H174" s="206">
        <v>2978.7</v>
      </c>
      <c r="I174" s="213">
        <v>0.21</v>
      </c>
      <c r="J174" s="206"/>
      <c r="K174" s="213"/>
      <c r="M174" s="191"/>
      <c r="N174" s="191"/>
      <c r="O174" s="191"/>
      <c r="P174" s="209"/>
      <c r="Q174" s="209"/>
      <c r="R174" s="209"/>
    </row>
    <row r="175" spans="1:18" ht="13.5" customHeight="1">
      <c r="A175" s="189">
        <v>158</v>
      </c>
      <c r="B175" s="210" t="s">
        <v>2679</v>
      </c>
      <c r="C175" s="29" t="s">
        <v>2694</v>
      </c>
      <c r="D175" s="30" t="s">
        <v>2655</v>
      </c>
      <c r="E175" s="229" t="s">
        <v>1772</v>
      </c>
      <c r="F175" s="31" t="s">
        <v>1773</v>
      </c>
      <c r="G175" s="212">
        <v>13653.7</v>
      </c>
      <c r="H175" s="206">
        <v>6219.8</v>
      </c>
      <c r="I175" s="213">
        <v>0.48</v>
      </c>
      <c r="J175" s="206"/>
      <c r="K175" s="213"/>
      <c r="M175" s="191"/>
      <c r="N175" s="191"/>
      <c r="O175" s="191"/>
      <c r="P175" s="209"/>
      <c r="Q175" s="209"/>
      <c r="R175" s="209"/>
    </row>
    <row r="176" spans="1:18" ht="13.5" customHeight="1">
      <c r="A176" s="189">
        <v>159</v>
      </c>
      <c r="B176" s="210">
        <v>13</v>
      </c>
      <c r="C176" s="29" t="s">
        <v>2687</v>
      </c>
      <c r="D176" s="30" t="s">
        <v>2655</v>
      </c>
      <c r="E176" s="219">
        <v>13209000000</v>
      </c>
      <c r="F176" s="31" t="s">
        <v>1774</v>
      </c>
      <c r="G176" s="212">
        <v>28278.5</v>
      </c>
      <c r="H176" s="206">
        <v>29783.2</v>
      </c>
      <c r="I176" s="213">
        <v>0.69</v>
      </c>
      <c r="J176" s="206"/>
      <c r="K176" s="213"/>
      <c r="M176" s="191"/>
      <c r="N176" s="191"/>
      <c r="O176" s="191"/>
      <c r="P176" s="209"/>
      <c r="Q176" s="209"/>
      <c r="R176" s="209"/>
    </row>
    <row r="177" spans="1:18" ht="13.5" customHeight="1">
      <c r="A177" s="189">
        <v>160</v>
      </c>
      <c r="B177" s="210">
        <v>23</v>
      </c>
      <c r="C177" s="29" t="s">
        <v>2666</v>
      </c>
      <c r="D177" s="30" t="s">
        <v>2655</v>
      </c>
      <c r="E177" s="211" t="s">
        <v>1775</v>
      </c>
      <c r="F177" s="31" t="s">
        <v>1776</v>
      </c>
      <c r="G177" s="32">
        <v>192324.6</v>
      </c>
      <c r="H177" s="206">
        <v>2918.2</v>
      </c>
      <c r="I177" s="227">
        <v>0.14</v>
      </c>
      <c r="J177" s="228"/>
      <c r="K177" s="227"/>
      <c r="M177" s="191"/>
      <c r="N177" s="191"/>
      <c r="O177" s="191"/>
      <c r="P177" s="209"/>
      <c r="Q177" s="209"/>
      <c r="R177" s="209"/>
    </row>
    <row r="178" spans="1:18" ht="13.5" customHeight="1">
      <c r="A178" s="189">
        <v>161</v>
      </c>
      <c r="B178" s="210">
        <v>24</v>
      </c>
      <c r="C178" s="29" t="s">
        <v>2666</v>
      </c>
      <c r="D178" s="30" t="s">
        <v>2655</v>
      </c>
      <c r="E178" s="211" t="s">
        <v>1777</v>
      </c>
      <c r="F178" s="31" t="s">
        <v>1778</v>
      </c>
      <c r="G178" s="32">
        <v>137638.4</v>
      </c>
      <c r="H178" s="206">
        <v>27999.6</v>
      </c>
      <c r="I178" s="213">
        <v>4.69</v>
      </c>
      <c r="J178" s="206"/>
      <c r="K178" s="213"/>
      <c r="M178" s="191"/>
      <c r="N178" s="191"/>
      <c r="O178" s="191"/>
      <c r="P178" s="209"/>
      <c r="Q178" s="209"/>
      <c r="R178" s="209"/>
    </row>
    <row r="179" spans="1:18" ht="13.5" customHeight="1">
      <c r="A179" s="189">
        <v>162</v>
      </c>
      <c r="B179" s="210">
        <v>25</v>
      </c>
      <c r="C179" s="29" t="s">
        <v>2666</v>
      </c>
      <c r="D179" s="30" t="s">
        <v>2655</v>
      </c>
      <c r="E179" s="211" t="s">
        <v>1779</v>
      </c>
      <c r="F179" s="31" t="s">
        <v>1780</v>
      </c>
      <c r="G179" s="212">
        <v>161915.9</v>
      </c>
      <c r="H179" s="206">
        <v>36138</v>
      </c>
      <c r="I179" s="213">
        <v>2.48</v>
      </c>
      <c r="J179" s="206"/>
      <c r="K179" s="213"/>
      <c r="M179" s="191"/>
      <c r="N179" s="191"/>
      <c r="O179" s="191"/>
      <c r="P179" s="209"/>
      <c r="Q179" s="209"/>
      <c r="R179" s="209"/>
    </row>
    <row r="180" spans="2:18" ht="13.5" customHeight="1">
      <c r="B180" s="210" t="s">
        <v>2679</v>
      </c>
      <c r="C180" s="29" t="s">
        <v>2653</v>
      </c>
      <c r="D180" s="30" t="s">
        <v>2655</v>
      </c>
      <c r="E180" s="211" t="s">
        <v>1781</v>
      </c>
      <c r="F180" s="31" t="s">
        <v>1782</v>
      </c>
      <c r="G180" s="32">
        <v>13152.6</v>
      </c>
      <c r="H180" s="206"/>
      <c r="I180" s="213"/>
      <c r="J180" s="206">
        <v>5350.7</v>
      </c>
      <c r="K180" s="213">
        <v>40.68</v>
      </c>
      <c r="M180" s="191"/>
      <c r="N180" s="191"/>
      <c r="O180" s="191"/>
      <c r="P180" s="209"/>
      <c r="Q180" s="209"/>
      <c r="R180" s="209"/>
    </row>
    <row r="181" spans="1:18" ht="13.5" customHeight="1">
      <c r="A181" s="189">
        <v>163</v>
      </c>
      <c r="B181" s="210">
        <v>20</v>
      </c>
      <c r="C181" s="29" t="s">
        <v>2679</v>
      </c>
      <c r="D181" s="30" t="s">
        <v>2655</v>
      </c>
      <c r="E181" s="211" t="s">
        <v>1783</v>
      </c>
      <c r="F181" s="31" t="s">
        <v>1784</v>
      </c>
      <c r="G181" s="212">
        <v>14714.9</v>
      </c>
      <c r="H181" s="206">
        <v>2261.3</v>
      </c>
      <c r="I181" s="213">
        <v>0.04</v>
      </c>
      <c r="J181" s="206"/>
      <c r="K181" s="213"/>
      <c r="M181" s="191"/>
      <c r="N181" s="191"/>
      <c r="O181" s="191"/>
      <c r="P181" s="209"/>
      <c r="Q181" s="209"/>
      <c r="R181" s="209"/>
    </row>
    <row r="182" spans="1:18" ht="13.5" customHeight="1">
      <c r="A182" s="189">
        <v>164</v>
      </c>
      <c r="B182" s="214" t="s">
        <v>2653</v>
      </c>
      <c r="C182" s="29">
        <v>27</v>
      </c>
      <c r="D182" s="30" t="s">
        <v>2655</v>
      </c>
      <c r="E182" s="211" t="s">
        <v>1785</v>
      </c>
      <c r="F182" s="31" t="s">
        <v>1786</v>
      </c>
      <c r="G182" s="212">
        <v>24453.8</v>
      </c>
      <c r="H182" s="206">
        <v>20045.3</v>
      </c>
      <c r="I182" s="213">
        <v>0.18</v>
      </c>
      <c r="J182" s="206"/>
      <c r="K182" s="213"/>
      <c r="M182" s="191"/>
      <c r="N182" s="191"/>
      <c r="O182" s="191"/>
      <c r="P182" s="209"/>
      <c r="Q182" s="209"/>
      <c r="R182" s="209"/>
    </row>
    <row r="183" spans="1:18" ht="13.5" customHeight="1">
      <c r="A183" s="189">
        <v>165</v>
      </c>
      <c r="B183" s="210">
        <v>22</v>
      </c>
      <c r="C183" s="29" t="s">
        <v>2673</v>
      </c>
      <c r="D183" s="30" t="s">
        <v>2655</v>
      </c>
      <c r="E183" s="211" t="s">
        <v>1787</v>
      </c>
      <c r="F183" s="31" t="s">
        <v>1788</v>
      </c>
      <c r="G183" s="212">
        <v>19357.6</v>
      </c>
      <c r="H183" s="206">
        <v>10255.1</v>
      </c>
      <c r="I183" s="213">
        <v>1.02</v>
      </c>
      <c r="J183" s="206"/>
      <c r="K183" s="213"/>
      <c r="M183" s="191"/>
      <c r="N183" s="191"/>
      <c r="O183" s="191"/>
      <c r="P183" s="209"/>
      <c r="Q183" s="209"/>
      <c r="R183" s="209"/>
    </row>
    <row r="184" spans="1:18" ht="13.5" customHeight="1">
      <c r="A184" s="189">
        <v>166</v>
      </c>
      <c r="B184" s="210">
        <v>18</v>
      </c>
      <c r="C184" s="29" t="s">
        <v>2679</v>
      </c>
      <c r="D184" s="30" t="s">
        <v>2655</v>
      </c>
      <c r="E184" s="211" t="s">
        <v>1789</v>
      </c>
      <c r="F184" s="37" t="s">
        <v>1790</v>
      </c>
      <c r="G184" s="212">
        <v>24516.8</v>
      </c>
      <c r="H184" s="206">
        <v>32668.4</v>
      </c>
      <c r="I184" s="213">
        <v>3.37</v>
      </c>
      <c r="J184" s="206"/>
      <c r="K184" s="213"/>
      <c r="M184" s="191"/>
      <c r="N184" s="191"/>
      <c r="O184" s="191"/>
      <c r="P184" s="209"/>
      <c r="Q184" s="209"/>
      <c r="R184" s="209"/>
    </row>
    <row r="185" spans="1:18" ht="13.5" customHeight="1">
      <c r="A185" s="189">
        <v>167</v>
      </c>
      <c r="B185" s="210">
        <v>15</v>
      </c>
      <c r="C185" s="29" t="s">
        <v>2679</v>
      </c>
      <c r="D185" s="30" t="s">
        <v>2655</v>
      </c>
      <c r="E185" s="211" t="s">
        <v>1791</v>
      </c>
      <c r="F185" s="31" t="s">
        <v>1792</v>
      </c>
      <c r="G185" s="32">
        <v>48453.8</v>
      </c>
      <c r="H185" s="206"/>
      <c r="I185" s="213"/>
      <c r="J185" s="206">
        <v>20626.8</v>
      </c>
      <c r="K185" s="213">
        <v>42.57</v>
      </c>
      <c r="M185" s="191"/>
      <c r="N185" s="191"/>
      <c r="O185" s="191"/>
      <c r="P185" s="209"/>
      <c r="Q185" s="209"/>
      <c r="R185" s="209"/>
    </row>
    <row r="186" spans="1:18" ht="13.5" customHeight="1">
      <c r="A186" s="189">
        <v>168</v>
      </c>
      <c r="B186" s="210">
        <v>14</v>
      </c>
      <c r="C186" s="29" t="s">
        <v>2653</v>
      </c>
      <c r="D186" s="30" t="s">
        <v>2655</v>
      </c>
      <c r="E186" s="211" t="s">
        <v>1793</v>
      </c>
      <c r="F186" s="31" t="s">
        <v>1794</v>
      </c>
      <c r="G186" s="32">
        <v>41477.8</v>
      </c>
      <c r="H186" s="206"/>
      <c r="I186" s="213"/>
      <c r="J186" s="206">
        <v>17547.2</v>
      </c>
      <c r="K186" s="213">
        <v>42.31</v>
      </c>
      <c r="M186" s="191"/>
      <c r="N186" s="191"/>
      <c r="O186" s="191"/>
      <c r="P186" s="209"/>
      <c r="Q186" s="209"/>
      <c r="R186" s="209"/>
    </row>
    <row r="187" spans="1:18" ht="13.5" customHeight="1">
      <c r="A187" s="189">
        <v>169</v>
      </c>
      <c r="B187" s="210" t="s">
        <v>2666</v>
      </c>
      <c r="C187" s="29">
        <v>11</v>
      </c>
      <c r="D187" s="30" t="s">
        <v>2655</v>
      </c>
      <c r="E187" s="211" t="s">
        <v>1795</v>
      </c>
      <c r="F187" s="31" t="s">
        <v>1796</v>
      </c>
      <c r="G187" s="212">
        <v>89405.8</v>
      </c>
      <c r="H187" s="206"/>
      <c r="I187" s="213"/>
      <c r="J187" s="206">
        <v>1838.5000000000146</v>
      </c>
      <c r="K187" s="213">
        <v>2.72</v>
      </c>
      <c r="M187" s="191"/>
      <c r="N187" s="191"/>
      <c r="O187" s="191"/>
      <c r="P187" s="209"/>
      <c r="Q187" s="209"/>
      <c r="R187" s="209"/>
    </row>
    <row r="188" spans="1:18" ht="13.5" customHeight="1">
      <c r="A188" s="189">
        <v>170</v>
      </c>
      <c r="B188" s="210" t="s">
        <v>2687</v>
      </c>
      <c r="C188" s="29" t="s">
        <v>2653</v>
      </c>
      <c r="D188" s="30" t="s">
        <v>2655</v>
      </c>
      <c r="E188" s="211" t="s">
        <v>1797</v>
      </c>
      <c r="F188" s="31" t="s">
        <v>1798</v>
      </c>
      <c r="G188" s="212">
        <v>6954</v>
      </c>
      <c r="H188" s="206">
        <v>13242.2</v>
      </c>
      <c r="I188" s="213">
        <v>1.45</v>
      </c>
      <c r="J188" s="206"/>
      <c r="K188" s="213"/>
      <c r="M188" s="191"/>
      <c r="N188" s="191"/>
      <c r="O188" s="191"/>
      <c r="P188" s="209"/>
      <c r="Q188" s="209"/>
      <c r="R188" s="209"/>
    </row>
    <row r="189" spans="1:18" ht="13.5" customHeight="1">
      <c r="A189" s="189">
        <v>171</v>
      </c>
      <c r="B189" s="210" t="s">
        <v>2653</v>
      </c>
      <c r="C189" s="29">
        <v>28</v>
      </c>
      <c r="D189" s="30" t="s">
        <v>2655</v>
      </c>
      <c r="E189" s="211" t="s">
        <v>1799</v>
      </c>
      <c r="F189" s="31" t="s">
        <v>1800</v>
      </c>
      <c r="G189" s="32">
        <v>28092.9</v>
      </c>
      <c r="H189" s="206"/>
      <c r="I189" s="213"/>
      <c r="J189" s="206">
        <v>3579.1</v>
      </c>
      <c r="K189" s="213">
        <v>12.74</v>
      </c>
      <c r="M189" s="191"/>
      <c r="N189" s="191"/>
      <c r="O189" s="191"/>
      <c r="P189" s="209"/>
      <c r="Q189" s="209"/>
      <c r="R189" s="209"/>
    </row>
    <row r="190" spans="2:18" ht="13.5" customHeight="1">
      <c r="B190" s="210" t="s">
        <v>2653</v>
      </c>
      <c r="C190" s="29">
        <v>29</v>
      </c>
      <c r="D190" s="30" t="s">
        <v>1801</v>
      </c>
      <c r="E190" s="211" t="s">
        <v>1802</v>
      </c>
      <c r="F190" s="31" t="s">
        <v>1803</v>
      </c>
      <c r="G190" s="212">
        <v>14361.9</v>
      </c>
      <c r="H190" s="206">
        <v>22013.5</v>
      </c>
      <c r="I190" s="213">
        <v>0.2</v>
      </c>
      <c r="J190" s="206"/>
      <c r="K190" s="213"/>
      <c r="M190" s="191"/>
      <c r="N190" s="191"/>
      <c r="O190" s="191"/>
      <c r="P190" s="209"/>
      <c r="Q190" s="209"/>
      <c r="R190" s="209"/>
    </row>
    <row r="191" spans="2:18" ht="13.5" customHeight="1">
      <c r="B191" s="210">
        <v>15</v>
      </c>
      <c r="C191" s="29" t="s">
        <v>2676</v>
      </c>
      <c r="D191" s="30" t="s">
        <v>1801</v>
      </c>
      <c r="E191" s="211" t="s">
        <v>1804</v>
      </c>
      <c r="F191" s="31" t="s">
        <v>1805</v>
      </c>
      <c r="G191" s="212">
        <v>5450.4</v>
      </c>
      <c r="H191" s="206">
        <v>19389.6</v>
      </c>
      <c r="I191" s="213">
        <v>0.32</v>
      </c>
      <c r="J191" s="206"/>
      <c r="K191" s="213"/>
      <c r="M191" s="191"/>
      <c r="N191" s="191"/>
      <c r="O191" s="191"/>
      <c r="P191" s="209"/>
      <c r="Q191" s="209"/>
      <c r="R191" s="209"/>
    </row>
    <row r="192" spans="2:18" ht="13.5" customHeight="1">
      <c r="B192" s="210" t="s">
        <v>2673</v>
      </c>
      <c r="C192" s="33" t="s">
        <v>2653</v>
      </c>
      <c r="D192" s="30" t="s">
        <v>1801</v>
      </c>
      <c r="E192" s="211" t="s">
        <v>1806</v>
      </c>
      <c r="F192" s="31" t="s">
        <v>1807</v>
      </c>
      <c r="G192" s="212">
        <v>8057.4</v>
      </c>
      <c r="H192" s="206">
        <v>22653.5</v>
      </c>
      <c r="I192" s="213">
        <v>2.29</v>
      </c>
      <c r="J192" s="206"/>
      <c r="K192" s="213"/>
      <c r="M192" s="191"/>
      <c r="N192" s="191"/>
      <c r="O192" s="191"/>
      <c r="P192" s="209"/>
      <c r="Q192" s="209"/>
      <c r="R192" s="209"/>
    </row>
    <row r="193" spans="2:18" ht="13.5" customHeight="1">
      <c r="B193" s="210">
        <v>12</v>
      </c>
      <c r="C193" s="29">
        <v>15</v>
      </c>
      <c r="D193" s="30" t="s">
        <v>1801</v>
      </c>
      <c r="E193" s="211" t="s">
        <v>1808</v>
      </c>
      <c r="F193" s="31" t="s">
        <v>1809</v>
      </c>
      <c r="G193" s="212">
        <v>5511.1</v>
      </c>
      <c r="H193" s="206">
        <v>17871.3</v>
      </c>
      <c r="I193" s="213">
        <v>0.71</v>
      </c>
      <c r="J193" s="206"/>
      <c r="K193" s="213"/>
      <c r="M193" s="191"/>
      <c r="N193" s="191"/>
      <c r="O193" s="191"/>
      <c r="P193" s="209"/>
      <c r="Q193" s="209"/>
      <c r="R193" s="209"/>
    </row>
    <row r="194" spans="2:18" ht="13.5" customHeight="1">
      <c r="B194" s="214" t="s">
        <v>2694</v>
      </c>
      <c r="C194" s="29">
        <v>14</v>
      </c>
      <c r="D194" s="30" t="s">
        <v>1801</v>
      </c>
      <c r="E194" s="211" t="s">
        <v>1810</v>
      </c>
      <c r="F194" s="31" t="s">
        <v>1811</v>
      </c>
      <c r="G194" s="212">
        <v>20002.9</v>
      </c>
      <c r="H194" s="206">
        <v>26916.2</v>
      </c>
      <c r="I194" s="213">
        <v>0.29</v>
      </c>
      <c r="J194" s="206"/>
      <c r="K194" s="213"/>
      <c r="M194" s="191"/>
      <c r="N194" s="191"/>
      <c r="O194" s="191"/>
      <c r="P194" s="209"/>
      <c r="Q194" s="209"/>
      <c r="R194" s="209"/>
    </row>
    <row r="195" spans="2:18" ht="13.5" customHeight="1">
      <c r="B195" s="210">
        <v>14</v>
      </c>
      <c r="C195" s="29" t="s">
        <v>2673</v>
      </c>
      <c r="D195" s="30" t="s">
        <v>1801</v>
      </c>
      <c r="E195" s="211" t="s">
        <v>1812</v>
      </c>
      <c r="F195" s="31" t="s">
        <v>1813</v>
      </c>
      <c r="G195" s="212">
        <v>6560.8</v>
      </c>
      <c r="H195" s="206">
        <v>13232.4</v>
      </c>
      <c r="I195" s="213">
        <v>0.92</v>
      </c>
      <c r="J195" s="206"/>
      <c r="K195" s="213"/>
      <c r="M195" s="191"/>
      <c r="N195" s="191"/>
      <c r="O195" s="191"/>
      <c r="P195" s="209"/>
      <c r="Q195" s="209"/>
      <c r="R195" s="209"/>
    </row>
    <row r="196" spans="2:18" ht="13.5" customHeight="1">
      <c r="B196" s="214" t="s">
        <v>2653</v>
      </c>
      <c r="C196" s="29">
        <v>30</v>
      </c>
      <c r="D196" s="30" t="s">
        <v>1801</v>
      </c>
      <c r="E196" s="211" t="s">
        <v>1814</v>
      </c>
      <c r="F196" s="31" t="s">
        <v>1815</v>
      </c>
      <c r="G196" s="212">
        <v>9873.3</v>
      </c>
      <c r="H196" s="206">
        <v>22766</v>
      </c>
      <c r="I196" s="213">
        <v>0.21</v>
      </c>
      <c r="J196" s="206"/>
      <c r="K196" s="213"/>
      <c r="M196" s="191"/>
      <c r="N196" s="191"/>
      <c r="O196" s="191"/>
      <c r="P196" s="209"/>
      <c r="Q196" s="209"/>
      <c r="R196" s="209"/>
    </row>
    <row r="197" spans="2:18" ht="13.5" customHeight="1">
      <c r="B197" s="210">
        <v>15</v>
      </c>
      <c r="C197" s="29" t="s">
        <v>2687</v>
      </c>
      <c r="D197" s="30" t="s">
        <v>1801</v>
      </c>
      <c r="E197" s="211" t="s">
        <v>1816</v>
      </c>
      <c r="F197" s="31" t="s">
        <v>1817</v>
      </c>
      <c r="G197" s="212">
        <v>9133.9</v>
      </c>
      <c r="H197" s="206">
        <v>31160.6</v>
      </c>
      <c r="I197" s="213">
        <v>0.52</v>
      </c>
      <c r="J197" s="206"/>
      <c r="K197" s="213"/>
      <c r="M197" s="191"/>
      <c r="N197" s="191"/>
      <c r="O197" s="191"/>
      <c r="P197" s="209"/>
      <c r="Q197" s="209"/>
      <c r="R197" s="209"/>
    </row>
    <row r="198" spans="2:18" ht="13.5" customHeight="1">
      <c r="B198" s="210">
        <v>20</v>
      </c>
      <c r="C198" s="29" t="s">
        <v>2676</v>
      </c>
      <c r="D198" s="30" t="s">
        <v>1801</v>
      </c>
      <c r="E198" s="229" t="s">
        <v>1818</v>
      </c>
      <c r="F198" s="31" t="s">
        <v>1819</v>
      </c>
      <c r="G198" s="212">
        <v>41453</v>
      </c>
      <c r="H198" s="206">
        <v>23795.7</v>
      </c>
      <c r="I198" s="213">
        <v>0.39</v>
      </c>
      <c r="J198" s="206"/>
      <c r="K198" s="213"/>
      <c r="M198" s="191"/>
      <c r="N198" s="191"/>
      <c r="O198" s="191"/>
      <c r="P198" s="209"/>
      <c r="Q198" s="209"/>
      <c r="R198" s="209"/>
    </row>
    <row r="199" spans="2:18" ht="13.5" customHeight="1">
      <c r="B199" s="210">
        <v>15</v>
      </c>
      <c r="C199" s="29">
        <v>10</v>
      </c>
      <c r="D199" s="30" t="s">
        <v>1801</v>
      </c>
      <c r="E199" s="211" t="s">
        <v>1820</v>
      </c>
      <c r="F199" s="31" t="s">
        <v>1821</v>
      </c>
      <c r="G199" s="212">
        <v>10196.6</v>
      </c>
      <c r="H199" s="206">
        <v>26147.4</v>
      </c>
      <c r="I199" s="213">
        <v>0.44</v>
      </c>
      <c r="J199" s="206"/>
      <c r="K199" s="213"/>
      <c r="M199" s="191"/>
      <c r="N199" s="191"/>
      <c r="O199" s="191"/>
      <c r="P199" s="209"/>
      <c r="Q199" s="209"/>
      <c r="R199" s="209"/>
    </row>
    <row r="200" spans="2:18" ht="13.5" customHeight="1">
      <c r="B200" s="214" t="s">
        <v>2673</v>
      </c>
      <c r="C200" s="33" t="s">
        <v>2673</v>
      </c>
      <c r="D200" s="30" t="s">
        <v>1801</v>
      </c>
      <c r="E200" s="211" t="s">
        <v>1822</v>
      </c>
      <c r="F200" s="31" t="s">
        <v>1823</v>
      </c>
      <c r="G200" s="212">
        <v>8131.9</v>
      </c>
      <c r="H200" s="206">
        <v>26324.5</v>
      </c>
      <c r="I200" s="213">
        <v>2.66</v>
      </c>
      <c r="J200" s="206"/>
      <c r="K200" s="213"/>
      <c r="M200" s="191"/>
      <c r="N200" s="191"/>
      <c r="O200" s="191"/>
      <c r="P200" s="209"/>
      <c r="Q200" s="209"/>
      <c r="R200" s="209"/>
    </row>
    <row r="201" spans="2:18" ht="13.5" customHeight="1">
      <c r="B201" s="210">
        <v>20</v>
      </c>
      <c r="C201" s="29" t="s">
        <v>2687</v>
      </c>
      <c r="D201" s="30" t="s">
        <v>1801</v>
      </c>
      <c r="E201" s="211" t="s">
        <v>1824</v>
      </c>
      <c r="F201" s="31" t="s">
        <v>1825</v>
      </c>
      <c r="G201" s="212">
        <v>5798.8</v>
      </c>
      <c r="H201" s="206">
        <v>17019.2</v>
      </c>
      <c r="I201" s="213">
        <v>0.28</v>
      </c>
      <c r="J201" s="206"/>
      <c r="K201" s="213"/>
      <c r="M201" s="191"/>
      <c r="N201" s="191"/>
      <c r="O201" s="191"/>
      <c r="P201" s="209"/>
      <c r="Q201" s="209"/>
      <c r="R201" s="209"/>
    </row>
    <row r="202" spans="2:18" ht="13.5" customHeight="1">
      <c r="B202" s="210">
        <v>10</v>
      </c>
      <c r="C202" s="29">
        <v>11</v>
      </c>
      <c r="D202" s="30" t="s">
        <v>1801</v>
      </c>
      <c r="E202" s="211" t="s">
        <v>1826</v>
      </c>
      <c r="F202" s="31" t="s">
        <v>1827</v>
      </c>
      <c r="G202" s="212">
        <v>11877.1</v>
      </c>
      <c r="H202" s="206">
        <v>18494.5</v>
      </c>
      <c r="I202" s="213">
        <v>0.47</v>
      </c>
      <c r="J202" s="206"/>
      <c r="K202" s="213"/>
      <c r="M202" s="191"/>
      <c r="N202" s="191"/>
      <c r="O202" s="191"/>
      <c r="P202" s="209"/>
      <c r="Q202" s="209"/>
      <c r="R202" s="209"/>
    </row>
    <row r="203" spans="2:18" ht="13.5" customHeight="1">
      <c r="B203" s="210" t="s">
        <v>2654</v>
      </c>
      <c r="C203" s="29" t="s">
        <v>2679</v>
      </c>
      <c r="D203" s="30" t="s">
        <v>1801</v>
      </c>
      <c r="E203" s="211" t="s">
        <v>1828</v>
      </c>
      <c r="F203" s="31" t="s">
        <v>1829</v>
      </c>
      <c r="G203" s="212">
        <v>12450.6</v>
      </c>
      <c r="H203" s="206">
        <v>33154.9</v>
      </c>
      <c r="I203" s="213">
        <v>2.35</v>
      </c>
      <c r="J203" s="206"/>
      <c r="K203" s="213"/>
      <c r="M203" s="191"/>
      <c r="N203" s="191"/>
      <c r="O203" s="191"/>
      <c r="P203" s="209"/>
      <c r="Q203" s="209"/>
      <c r="R203" s="209"/>
    </row>
    <row r="204" spans="2:18" ht="13.5" customHeight="1">
      <c r="B204" s="210">
        <v>25</v>
      </c>
      <c r="C204" s="29" t="s">
        <v>2694</v>
      </c>
      <c r="D204" s="30" t="s">
        <v>1801</v>
      </c>
      <c r="E204" s="211" t="s">
        <v>1830</v>
      </c>
      <c r="F204" s="31" t="s">
        <v>1831</v>
      </c>
      <c r="G204" s="212">
        <v>14566.2</v>
      </c>
      <c r="H204" s="206">
        <v>24669.4</v>
      </c>
      <c r="I204" s="213">
        <v>1.69</v>
      </c>
      <c r="J204" s="206"/>
      <c r="K204" s="213"/>
      <c r="M204" s="191"/>
      <c r="N204" s="191"/>
      <c r="O204" s="191"/>
      <c r="P204" s="209"/>
      <c r="Q204" s="209"/>
      <c r="R204" s="209"/>
    </row>
    <row r="205" spans="2:18" ht="13.5" customHeight="1">
      <c r="B205" s="210" t="s">
        <v>2666</v>
      </c>
      <c r="C205" s="29">
        <v>12</v>
      </c>
      <c r="D205" s="30" t="s">
        <v>1801</v>
      </c>
      <c r="E205" s="211" t="s">
        <v>1832</v>
      </c>
      <c r="F205" s="40" t="s">
        <v>1833</v>
      </c>
      <c r="G205" s="212">
        <v>22684.6</v>
      </c>
      <c r="H205" s="206">
        <v>38304.6</v>
      </c>
      <c r="I205" s="213">
        <v>2.37</v>
      </c>
      <c r="J205" s="206"/>
      <c r="K205" s="213"/>
      <c r="M205" s="191"/>
      <c r="N205" s="191"/>
      <c r="O205" s="191"/>
      <c r="P205" s="209"/>
      <c r="Q205" s="209"/>
      <c r="R205" s="209"/>
    </row>
    <row r="206" spans="2:18" ht="13.5" customHeight="1">
      <c r="B206" s="210">
        <v>14</v>
      </c>
      <c r="C206" s="29" t="s">
        <v>2679</v>
      </c>
      <c r="D206" s="30" t="s">
        <v>1801</v>
      </c>
      <c r="E206" s="211" t="s">
        <v>1834</v>
      </c>
      <c r="F206" s="31" t="s">
        <v>1835</v>
      </c>
      <c r="G206" s="212">
        <v>10704.3</v>
      </c>
      <c r="H206" s="206">
        <v>25169</v>
      </c>
      <c r="I206" s="213">
        <v>1.75</v>
      </c>
      <c r="J206" s="206"/>
      <c r="K206" s="213"/>
      <c r="M206" s="191"/>
      <c r="N206" s="191"/>
      <c r="O206" s="191"/>
      <c r="P206" s="209"/>
      <c r="Q206" s="209"/>
      <c r="R206" s="209"/>
    </row>
    <row r="207" spans="2:18" ht="13.5" customHeight="1">
      <c r="B207" s="210" t="s">
        <v>2673</v>
      </c>
      <c r="C207" s="33" t="s">
        <v>2679</v>
      </c>
      <c r="D207" s="30" t="s">
        <v>1801</v>
      </c>
      <c r="E207" s="211" t="s">
        <v>1836</v>
      </c>
      <c r="F207" s="31" t="s">
        <v>1837</v>
      </c>
      <c r="G207" s="212">
        <v>5295</v>
      </c>
      <c r="H207" s="206">
        <v>20763.1</v>
      </c>
      <c r="I207" s="213">
        <v>2.1</v>
      </c>
      <c r="J207" s="206"/>
      <c r="K207" s="213"/>
      <c r="M207" s="191"/>
      <c r="N207" s="191"/>
      <c r="O207" s="191"/>
      <c r="P207" s="209"/>
      <c r="Q207" s="209"/>
      <c r="R207" s="209"/>
    </row>
    <row r="208" spans="2:18" ht="13.5" customHeight="1">
      <c r="B208" s="210" t="s">
        <v>2676</v>
      </c>
      <c r="C208" s="29" t="s">
        <v>2673</v>
      </c>
      <c r="D208" s="30" t="s">
        <v>1801</v>
      </c>
      <c r="E208" s="211" t="s">
        <v>1838</v>
      </c>
      <c r="F208" s="31" t="s">
        <v>1839</v>
      </c>
      <c r="G208" s="212">
        <v>7675.1</v>
      </c>
      <c r="H208" s="206">
        <v>16734.1</v>
      </c>
      <c r="I208" s="213">
        <v>0.33</v>
      </c>
      <c r="J208" s="206"/>
      <c r="K208" s="213"/>
      <c r="M208" s="191"/>
      <c r="N208" s="191"/>
      <c r="O208" s="191"/>
      <c r="P208" s="209"/>
      <c r="Q208" s="209"/>
      <c r="R208" s="209"/>
    </row>
    <row r="209" spans="2:18" ht="13.5" customHeight="1">
      <c r="B209" s="210" t="s">
        <v>2679</v>
      </c>
      <c r="C209" s="29" t="s">
        <v>2673</v>
      </c>
      <c r="D209" s="30" t="s">
        <v>1801</v>
      </c>
      <c r="E209" s="211" t="s">
        <v>1840</v>
      </c>
      <c r="F209" s="31" t="s">
        <v>1841</v>
      </c>
      <c r="G209" s="212">
        <v>6908.8</v>
      </c>
      <c r="H209" s="206">
        <v>46982.8</v>
      </c>
      <c r="I209" s="213">
        <v>3.59</v>
      </c>
      <c r="J209" s="206"/>
      <c r="K209" s="213"/>
      <c r="M209" s="191"/>
      <c r="N209" s="191"/>
      <c r="O209" s="191"/>
      <c r="P209" s="209"/>
      <c r="Q209" s="209"/>
      <c r="R209" s="209"/>
    </row>
    <row r="210" spans="2:18" ht="13.5" customHeight="1">
      <c r="B210" s="210">
        <v>19</v>
      </c>
      <c r="C210" s="29" t="s">
        <v>2654</v>
      </c>
      <c r="D210" s="30" t="s">
        <v>1801</v>
      </c>
      <c r="E210" s="211" t="s">
        <v>1842</v>
      </c>
      <c r="F210" s="31" t="s">
        <v>1843</v>
      </c>
      <c r="G210" s="212">
        <v>9457.4</v>
      </c>
      <c r="H210" s="206">
        <v>26698.8</v>
      </c>
      <c r="I210" s="213">
        <v>3.58</v>
      </c>
      <c r="J210" s="206"/>
      <c r="K210" s="213"/>
      <c r="M210" s="191"/>
      <c r="N210" s="191"/>
      <c r="O210" s="191"/>
      <c r="P210" s="209"/>
      <c r="Q210" s="209"/>
      <c r="R210" s="209"/>
    </row>
    <row r="211" spans="2:18" ht="13.5" customHeight="1">
      <c r="B211" s="210">
        <v>14</v>
      </c>
      <c r="C211" s="29" t="s">
        <v>2676</v>
      </c>
      <c r="D211" s="30" t="s">
        <v>1801</v>
      </c>
      <c r="E211" s="211" t="s">
        <v>1844</v>
      </c>
      <c r="F211" s="31" t="s">
        <v>1845</v>
      </c>
      <c r="G211" s="212">
        <v>7266.7</v>
      </c>
      <c r="H211" s="206">
        <v>14448.9</v>
      </c>
      <c r="I211" s="213">
        <v>1</v>
      </c>
      <c r="J211" s="206"/>
      <c r="K211" s="213"/>
      <c r="M211" s="191"/>
      <c r="N211" s="191"/>
      <c r="O211" s="191"/>
      <c r="P211" s="209"/>
      <c r="Q211" s="209"/>
      <c r="R211" s="209"/>
    </row>
    <row r="212" spans="2:18" ht="13.5" customHeight="1">
      <c r="B212" s="210">
        <v>15</v>
      </c>
      <c r="C212" s="29">
        <v>11</v>
      </c>
      <c r="D212" s="30" t="s">
        <v>1801</v>
      </c>
      <c r="E212" s="211" t="s">
        <v>1846</v>
      </c>
      <c r="F212" s="31" t="s">
        <v>1847</v>
      </c>
      <c r="G212" s="212">
        <v>7949.9</v>
      </c>
      <c r="H212" s="206">
        <v>22663.7</v>
      </c>
      <c r="I212" s="213">
        <v>0.38</v>
      </c>
      <c r="J212" s="206"/>
      <c r="K212" s="213"/>
      <c r="M212" s="191"/>
      <c r="N212" s="191"/>
      <c r="O212" s="191"/>
      <c r="P212" s="209"/>
      <c r="Q212" s="209"/>
      <c r="R212" s="209"/>
    </row>
    <row r="213" spans="2:18" ht="13.5" customHeight="1">
      <c r="B213" s="210">
        <v>17</v>
      </c>
      <c r="C213" s="29" t="s">
        <v>2653</v>
      </c>
      <c r="D213" s="30" t="s">
        <v>1801</v>
      </c>
      <c r="E213" s="211" t="s">
        <v>1848</v>
      </c>
      <c r="F213" s="31" t="s">
        <v>1849</v>
      </c>
      <c r="G213" s="212">
        <v>9189</v>
      </c>
      <c r="H213" s="206">
        <v>52599.3</v>
      </c>
      <c r="I213" s="213">
        <v>6.1</v>
      </c>
      <c r="J213" s="206"/>
      <c r="K213" s="213"/>
      <c r="M213" s="191"/>
      <c r="N213" s="191"/>
      <c r="O213" s="191"/>
      <c r="P213" s="209"/>
      <c r="Q213" s="209"/>
      <c r="R213" s="209"/>
    </row>
    <row r="214" spans="2:18" ht="13.5" customHeight="1">
      <c r="B214" s="210">
        <v>14</v>
      </c>
      <c r="C214" s="29" t="s">
        <v>2687</v>
      </c>
      <c r="D214" s="30" t="s">
        <v>1801</v>
      </c>
      <c r="E214" s="211" t="s">
        <v>1850</v>
      </c>
      <c r="F214" s="31" t="s">
        <v>1851</v>
      </c>
      <c r="G214" s="212">
        <v>4344.5</v>
      </c>
      <c r="H214" s="206">
        <v>15177.4</v>
      </c>
      <c r="I214" s="213">
        <v>1.05</v>
      </c>
      <c r="J214" s="206"/>
      <c r="K214" s="213"/>
      <c r="M214" s="191"/>
      <c r="N214" s="191"/>
      <c r="O214" s="191"/>
      <c r="P214" s="209"/>
      <c r="Q214" s="209"/>
      <c r="R214" s="209"/>
    </row>
    <row r="215" spans="2:18" ht="13.5" customHeight="1">
      <c r="B215" s="210">
        <v>21</v>
      </c>
      <c r="C215" s="29" t="s">
        <v>2694</v>
      </c>
      <c r="D215" s="30" t="s">
        <v>1801</v>
      </c>
      <c r="E215" s="211" t="s">
        <v>1852</v>
      </c>
      <c r="F215" s="31" t="s">
        <v>1853</v>
      </c>
      <c r="G215" s="212">
        <v>9353.4</v>
      </c>
      <c r="H215" s="206">
        <v>32206.8</v>
      </c>
      <c r="I215" s="213">
        <v>4.9</v>
      </c>
      <c r="J215" s="206"/>
      <c r="K215" s="213"/>
      <c r="M215" s="191"/>
      <c r="N215" s="191"/>
      <c r="O215" s="191"/>
      <c r="P215" s="209"/>
      <c r="Q215" s="209"/>
      <c r="R215" s="209"/>
    </row>
    <row r="216" spans="2:18" ht="13.5" customHeight="1">
      <c r="B216" s="210" t="s">
        <v>2654</v>
      </c>
      <c r="C216" s="29" t="s">
        <v>2676</v>
      </c>
      <c r="D216" s="30" t="s">
        <v>1801</v>
      </c>
      <c r="E216" s="211" t="s">
        <v>1854</v>
      </c>
      <c r="F216" s="31" t="s">
        <v>1855</v>
      </c>
      <c r="G216" s="212">
        <v>11490</v>
      </c>
      <c r="H216" s="206">
        <v>44425.2</v>
      </c>
      <c r="I216" s="213">
        <v>3.15</v>
      </c>
      <c r="J216" s="206"/>
      <c r="K216" s="213"/>
      <c r="M216" s="191"/>
      <c r="N216" s="191"/>
      <c r="O216" s="191"/>
      <c r="P216" s="209"/>
      <c r="Q216" s="209"/>
      <c r="R216" s="209"/>
    </row>
    <row r="217" spans="2:18" ht="13.5" customHeight="1">
      <c r="B217" s="210">
        <v>15</v>
      </c>
      <c r="C217" s="29">
        <v>12</v>
      </c>
      <c r="D217" s="30" t="s">
        <v>1801</v>
      </c>
      <c r="E217" s="211" t="s">
        <v>1856</v>
      </c>
      <c r="F217" s="31" t="s">
        <v>1857</v>
      </c>
      <c r="G217" s="212">
        <v>10645.2</v>
      </c>
      <c r="H217" s="206">
        <v>39009.1</v>
      </c>
      <c r="I217" s="213">
        <v>0.65</v>
      </c>
      <c r="J217" s="206"/>
      <c r="K217" s="213"/>
      <c r="M217" s="191"/>
      <c r="N217" s="191"/>
      <c r="O217" s="191"/>
      <c r="P217" s="209"/>
      <c r="Q217" s="209"/>
      <c r="R217" s="209"/>
    </row>
    <row r="218" spans="2:18" ht="13.5" customHeight="1">
      <c r="B218" s="210">
        <v>12</v>
      </c>
      <c r="C218" s="29">
        <v>16</v>
      </c>
      <c r="D218" s="30" t="s">
        <v>1801</v>
      </c>
      <c r="E218" s="211" t="s">
        <v>1858</v>
      </c>
      <c r="F218" s="31" t="s">
        <v>1859</v>
      </c>
      <c r="G218" s="212">
        <v>5779.7</v>
      </c>
      <c r="H218" s="206">
        <v>15782.2</v>
      </c>
      <c r="I218" s="213">
        <v>0.63</v>
      </c>
      <c r="J218" s="206"/>
      <c r="K218" s="213"/>
      <c r="M218" s="191"/>
      <c r="N218" s="191"/>
      <c r="O218" s="191"/>
      <c r="P218" s="209"/>
      <c r="Q218" s="209"/>
      <c r="R218" s="209"/>
    </row>
    <row r="219" spans="2:18" ht="28.5" customHeight="1">
      <c r="B219" s="210" t="s">
        <v>2666</v>
      </c>
      <c r="C219" s="29">
        <v>13</v>
      </c>
      <c r="D219" s="30" t="s">
        <v>1801</v>
      </c>
      <c r="E219" s="211" t="s">
        <v>1860</v>
      </c>
      <c r="F219" s="41" t="s">
        <v>1861</v>
      </c>
      <c r="G219" s="212">
        <v>8457.9</v>
      </c>
      <c r="H219" s="206">
        <v>37427.4</v>
      </c>
      <c r="I219" s="213">
        <v>2.31</v>
      </c>
      <c r="J219" s="206"/>
      <c r="K219" s="213"/>
      <c r="M219" s="191"/>
      <c r="N219" s="191"/>
      <c r="O219" s="191"/>
      <c r="P219" s="209"/>
      <c r="Q219" s="209"/>
      <c r="R219" s="209"/>
    </row>
    <row r="220" spans="2:18" ht="13.5" customHeight="1">
      <c r="B220" s="210">
        <v>22</v>
      </c>
      <c r="C220" s="29" t="s">
        <v>2679</v>
      </c>
      <c r="D220" s="30" t="s">
        <v>1801</v>
      </c>
      <c r="E220" s="211" t="s">
        <v>1862</v>
      </c>
      <c r="F220" s="31" t="s">
        <v>1863</v>
      </c>
      <c r="G220" s="212">
        <v>4277.4</v>
      </c>
      <c r="H220" s="206">
        <v>24432.3</v>
      </c>
      <c r="I220" s="213">
        <v>2.43</v>
      </c>
      <c r="J220" s="206"/>
      <c r="K220" s="213"/>
      <c r="M220" s="191"/>
      <c r="N220" s="191"/>
      <c r="O220" s="191"/>
      <c r="P220" s="209"/>
      <c r="Q220" s="209"/>
      <c r="R220" s="209"/>
    </row>
    <row r="221" spans="2:18" ht="13.5" customHeight="1">
      <c r="B221" s="210">
        <v>21</v>
      </c>
      <c r="C221" s="29" t="s">
        <v>2653</v>
      </c>
      <c r="D221" s="30" t="s">
        <v>1801</v>
      </c>
      <c r="E221" s="211" t="s">
        <v>1864</v>
      </c>
      <c r="F221" s="31" t="s">
        <v>1865</v>
      </c>
      <c r="G221" s="212">
        <v>11826.3</v>
      </c>
      <c r="H221" s="206">
        <v>40417.5</v>
      </c>
      <c r="I221" s="213">
        <v>6.14</v>
      </c>
      <c r="J221" s="206"/>
      <c r="K221" s="213"/>
      <c r="M221" s="191"/>
      <c r="N221" s="191"/>
      <c r="O221" s="191"/>
      <c r="P221" s="209"/>
      <c r="Q221" s="209"/>
      <c r="R221" s="209"/>
    </row>
    <row r="222" spans="2:18" ht="13.5" customHeight="1">
      <c r="B222" s="210">
        <v>12</v>
      </c>
      <c r="C222" s="29">
        <v>17</v>
      </c>
      <c r="D222" s="30" t="s">
        <v>1801</v>
      </c>
      <c r="E222" s="211" t="s">
        <v>1866</v>
      </c>
      <c r="F222" s="31" t="s">
        <v>1867</v>
      </c>
      <c r="G222" s="212">
        <v>5855.6</v>
      </c>
      <c r="H222" s="206">
        <v>12622.1</v>
      </c>
      <c r="I222" s="213">
        <v>0.5</v>
      </c>
      <c r="J222" s="206"/>
      <c r="K222" s="213"/>
      <c r="M222" s="191"/>
      <c r="N222" s="191"/>
      <c r="O222" s="191"/>
      <c r="P222" s="209"/>
      <c r="Q222" s="209"/>
      <c r="R222" s="209"/>
    </row>
    <row r="223" spans="2:18" ht="13.5" customHeight="1">
      <c r="B223" s="210">
        <v>18</v>
      </c>
      <c r="C223" s="215" t="s">
        <v>2676</v>
      </c>
      <c r="D223" s="30" t="s">
        <v>1801</v>
      </c>
      <c r="E223" s="211" t="s">
        <v>1868</v>
      </c>
      <c r="F223" s="216" t="s">
        <v>1869</v>
      </c>
      <c r="G223" s="212">
        <v>9914.9</v>
      </c>
      <c r="H223" s="206">
        <v>32930</v>
      </c>
      <c r="I223" s="213">
        <v>3.39</v>
      </c>
      <c r="J223" s="206"/>
      <c r="K223" s="213"/>
      <c r="M223" s="191"/>
      <c r="N223" s="191"/>
      <c r="O223" s="191"/>
      <c r="P223" s="209"/>
      <c r="Q223" s="209"/>
      <c r="R223" s="209"/>
    </row>
    <row r="224" spans="2:18" ht="13.5" customHeight="1">
      <c r="B224" s="210">
        <v>10</v>
      </c>
      <c r="C224" s="29">
        <v>12</v>
      </c>
      <c r="D224" s="30" t="s">
        <v>1801</v>
      </c>
      <c r="E224" s="211" t="s">
        <v>1870</v>
      </c>
      <c r="F224" s="31" t="s">
        <v>1871</v>
      </c>
      <c r="G224" s="212">
        <v>15407.8</v>
      </c>
      <c r="H224" s="206">
        <v>27025.4</v>
      </c>
      <c r="I224" s="213">
        <v>0.68</v>
      </c>
      <c r="J224" s="206"/>
      <c r="K224" s="213"/>
      <c r="M224" s="191"/>
      <c r="N224" s="191"/>
      <c r="O224" s="191"/>
      <c r="P224" s="209"/>
      <c r="Q224" s="209"/>
      <c r="R224" s="209"/>
    </row>
    <row r="225" spans="2:18" ht="13.5" customHeight="1">
      <c r="B225" s="210">
        <v>15</v>
      </c>
      <c r="C225" s="29">
        <v>13</v>
      </c>
      <c r="D225" s="30" t="s">
        <v>1801</v>
      </c>
      <c r="E225" s="211" t="s">
        <v>1872</v>
      </c>
      <c r="F225" s="31" t="s">
        <v>1873</v>
      </c>
      <c r="G225" s="212">
        <v>23102.9</v>
      </c>
      <c r="H225" s="206">
        <v>54647.1</v>
      </c>
      <c r="I225" s="213">
        <v>0.92</v>
      </c>
      <c r="J225" s="206"/>
      <c r="K225" s="213"/>
      <c r="M225" s="191"/>
      <c r="N225" s="191"/>
      <c r="O225" s="191"/>
      <c r="P225" s="209"/>
      <c r="Q225" s="209"/>
      <c r="R225" s="209"/>
    </row>
    <row r="226" spans="2:18" ht="13.5" customHeight="1">
      <c r="B226" s="210">
        <v>20</v>
      </c>
      <c r="C226" s="29">
        <v>10</v>
      </c>
      <c r="D226" s="30" t="s">
        <v>1801</v>
      </c>
      <c r="E226" s="211" t="s">
        <v>1874</v>
      </c>
      <c r="F226" s="31" t="s">
        <v>1875</v>
      </c>
      <c r="G226" s="212">
        <v>4873.4</v>
      </c>
      <c r="H226" s="206">
        <v>17105.3</v>
      </c>
      <c r="I226" s="213">
        <v>0.28</v>
      </c>
      <c r="J226" s="206"/>
      <c r="K226" s="213"/>
      <c r="M226" s="191"/>
      <c r="N226" s="191"/>
      <c r="O226" s="191"/>
      <c r="P226" s="209"/>
      <c r="Q226" s="209"/>
      <c r="R226" s="209"/>
    </row>
    <row r="227" spans="2:18" ht="13.5" customHeight="1">
      <c r="B227" s="210">
        <v>11</v>
      </c>
      <c r="C227" s="29" t="s">
        <v>2653</v>
      </c>
      <c r="D227" s="30" t="s">
        <v>1801</v>
      </c>
      <c r="E227" s="211" t="s">
        <v>1876</v>
      </c>
      <c r="F227" s="31" t="s">
        <v>1877</v>
      </c>
      <c r="G227" s="212">
        <v>8042.6</v>
      </c>
      <c r="H227" s="206">
        <v>18468.7</v>
      </c>
      <c r="I227" s="213">
        <v>3.07</v>
      </c>
      <c r="J227" s="206"/>
      <c r="K227" s="213"/>
      <c r="M227" s="191"/>
      <c r="N227" s="191"/>
      <c r="O227" s="191"/>
      <c r="P227" s="209"/>
      <c r="Q227" s="209"/>
      <c r="R227" s="209"/>
    </row>
    <row r="228" spans="2:18" ht="13.5" customHeight="1">
      <c r="B228" s="210">
        <v>25</v>
      </c>
      <c r="C228" s="29" t="s">
        <v>2653</v>
      </c>
      <c r="D228" s="30" t="s">
        <v>1801</v>
      </c>
      <c r="E228" s="211" t="s">
        <v>1878</v>
      </c>
      <c r="F228" s="31" t="s">
        <v>1879</v>
      </c>
      <c r="G228" s="212">
        <v>10408.6</v>
      </c>
      <c r="H228" s="206">
        <v>19801</v>
      </c>
      <c r="I228" s="213">
        <v>1.36</v>
      </c>
      <c r="J228" s="206"/>
      <c r="K228" s="213"/>
      <c r="M228" s="191"/>
      <c r="N228" s="191"/>
      <c r="O228" s="191"/>
      <c r="P228" s="209"/>
      <c r="Q228" s="209"/>
      <c r="R228" s="209"/>
    </row>
    <row r="229" spans="2:18" ht="13.5" customHeight="1">
      <c r="B229" s="210">
        <v>20</v>
      </c>
      <c r="C229" s="29">
        <v>11</v>
      </c>
      <c r="D229" s="30" t="s">
        <v>1801</v>
      </c>
      <c r="E229" s="211" t="s">
        <v>1880</v>
      </c>
      <c r="F229" s="31" t="s">
        <v>1881</v>
      </c>
      <c r="G229" s="212">
        <v>9967.6</v>
      </c>
      <c r="H229" s="206">
        <v>23511.6</v>
      </c>
      <c r="I229" s="213">
        <v>0.39</v>
      </c>
      <c r="J229" s="206"/>
      <c r="K229" s="213"/>
      <c r="M229" s="191"/>
      <c r="N229" s="191"/>
      <c r="O229" s="191"/>
      <c r="P229" s="209"/>
      <c r="Q229" s="209"/>
      <c r="R229" s="209"/>
    </row>
    <row r="230" spans="2:18" ht="13.5" customHeight="1">
      <c r="B230" s="210" t="s">
        <v>2687</v>
      </c>
      <c r="C230" s="29" t="s">
        <v>2673</v>
      </c>
      <c r="D230" s="30" t="s">
        <v>1801</v>
      </c>
      <c r="E230" s="211" t="s">
        <v>1882</v>
      </c>
      <c r="F230" s="31" t="s">
        <v>1883</v>
      </c>
      <c r="G230" s="212">
        <v>13694.9</v>
      </c>
      <c r="H230" s="206">
        <v>46692.3</v>
      </c>
      <c r="I230" s="213">
        <v>5.13</v>
      </c>
      <c r="J230" s="206"/>
      <c r="K230" s="213"/>
      <c r="M230" s="191"/>
      <c r="N230" s="191"/>
      <c r="O230" s="191"/>
      <c r="P230" s="209"/>
      <c r="Q230" s="209"/>
      <c r="R230" s="209"/>
    </row>
    <row r="231" spans="2:18" ht="13.5" customHeight="1">
      <c r="B231" s="210">
        <v>10</v>
      </c>
      <c r="C231" s="29">
        <v>13</v>
      </c>
      <c r="D231" s="30" t="s">
        <v>1801</v>
      </c>
      <c r="E231" s="211" t="s">
        <v>1884</v>
      </c>
      <c r="F231" s="31" t="s">
        <v>1885</v>
      </c>
      <c r="G231" s="212">
        <v>9156.4</v>
      </c>
      <c r="H231" s="206">
        <v>21890.6</v>
      </c>
      <c r="I231" s="213">
        <v>0.55</v>
      </c>
      <c r="J231" s="206"/>
      <c r="K231" s="213"/>
      <c r="M231" s="191"/>
      <c r="N231" s="191"/>
      <c r="O231" s="191"/>
      <c r="P231" s="209"/>
      <c r="Q231" s="209"/>
      <c r="R231" s="209"/>
    </row>
    <row r="232" spans="2:18" ht="13.5" customHeight="1">
      <c r="B232" s="210">
        <v>15</v>
      </c>
      <c r="C232" s="29">
        <v>14</v>
      </c>
      <c r="D232" s="30" t="s">
        <v>1801</v>
      </c>
      <c r="E232" s="211" t="s">
        <v>1886</v>
      </c>
      <c r="F232" s="31" t="s">
        <v>1887</v>
      </c>
      <c r="G232" s="212">
        <v>11324.1</v>
      </c>
      <c r="H232" s="206">
        <v>48255.1</v>
      </c>
      <c r="I232" s="213">
        <v>0.81</v>
      </c>
      <c r="J232" s="206"/>
      <c r="K232" s="213"/>
      <c r="M232" s="191"/>
      <c r="N232" s="191"/>
      <c r="O232" s="191"/>
      <c r="P232" s="209"/>
      <c r="Q232" s="209"/>
      <c r="R232" s="209"/>
    </row>
    <row r="233" spans="2:18" ht="13.5" customHeight="1">
      <c r="B233" s="210">
        <v>25</v>
      </c>
      <c r="C233" s="29" t="s">
        <v>2673</v>
      </c>
      <c r="D233" s="30" t="s">
        <v>1801</v>
      </c>
      <c r="E233" s="211" t="s">
        <v>1888</v>
      </c>
      <c r="F233" s="31" t="s">
        <v>1889</v>
      </c>
      <c r="G233" s="212">
        <v>5910.3</v>
      </c>
      <c r="H233" s="206">
        <v>24571.4</v>
      </c>
      <c r="I233" s="213">
        <v>1.69</v>
      </c>
      <c r="J233" s="206"/>
      <c r="K233" s="213"/>
      <c r="M233" s="191"/>
      <c r="N233" s="191"/>
      <c r="O233" s="191"/>
      <c r="P233" s="209"/>
      <c r="Q233" s="209"/>
      <c r="R233" s="209"/>
    </row>
    <row r="234" spans="2:18" ht="13.5" customHeight="1">
      <c r="B234" s="210">
        <v>10</v>
      </c>
      <c r="C234" s="29">
        <v>14</v>
      </c>
      <c r="D234" s="30" t="s">
        <v>1801</v>
      </c>
      <c r="E234" s="211" t="s">
        <v>1890</v>
      </c>
      <c r="F234" s="31" t="s">
        <v>1891</v>
      </c>
      <c r="G234" s="212">
        <v>33105.8</v>
      </c>
      <c r="H234" s="206">
        <v>24096.5</v>
      </c>
      <c r="I234" s="213">
        <v>0.61</v>
      </c>
      <c r="J234" s="206"/>
      <c r="K234" s="213"/>
      <c r="M234" s="191"/>
      <c r="N234" s="191"/>
      <c r="O234" s="191"/>
      <c r="P234" s="209"/>
      <c r="Q234" s="209"/>
      <c r="R234" s="209"/>
    </row>
    <row r="235" spans="2:18" ht="13.5" customHeight="1">
      <c r="B235" s="210">
        <v>20</v>
      </c>
      <c r="C235" s="29">
        <v>12</v>
      </c>
      <c r="D235" s="30" t="s">
        <v>1801</v>
      </c>
      <c r="E235" s="211" t="s">
        <v>1892</v>
      </c>
      <c r="F235" s="31" t="s">
        <v>1893</v>
      </c>
      <c r="G235" s="212">
        <v>4727.1</v>
      </c>
      <c r="H235" s="206">
        <v>12093.3</v>
      </c>
      <c r="I235" s="213">
        <v>0.2</v>
      </c>
      <c r="J235" s="206"/>
      <c r="K235" s="213"/>
      <c r="M235" s="191"/>
      <c r="N235" s="191"/>
      <c r="O235" s="191"/>
      <c r="P235" s="209"/>
      <c r="Q235" s="209"/>
      <c r="R235" s="209"/>
    </row>
    <row r="236" spans="2:18" ht="13.5" customHeight="1">
      <c r="B236" s="210">
        <v>10</v>
      </c>
      <c r="C236" s="29">
        <v>15</v>
      </c>
      <c r="D236" s="30" t="s">
        <v>1801</v>
      </c>
      <c r="E236" s="211" t="s">
        <v>1894</v>
      </c>
      <c r="F236" s="31" t="s">
        <v>1895</v>
      </c>
      <c r="G236" s="212">
        <v>15958.3</v>
      </c>
      <c r="H236" s="206">
        <v>27360.7</v>
      </c>
      <c r="I236" s="213">
        <v>0.69</v>
      </c>
      <c r="J236" s="206"/>
      <c r="K236" s="213"/>
      <c r="M236" s="191"/>
      <c r="N236" s="191"/>
      <c r="O236" s="191"/>
      <c r="P236" s="209"/>
      <c r="Q236" s="209"/>
      <c r="R236" s="209"/>
    </row>
    <row r="237" spans="2:18" ht="13.5" customHeight="1">
      <c r="B237" s="210">
        <v>19</v>
      </c>
      <c r="C237" s="29" t="s">
        <v>2663</v>
      </c>
      <c r="D237" s="30" t="s">
        <v>1801</v>
      </c>
      <c r="E237" s="211" t="s">
        <v>1896</v>
      </c>
      <c r="F237" s="31" t="s">
        <v>1897</v>
      </c>
      <c r="G237" s="212">
        <v>9655</v>
      </c>
      <c r="H237" s="206">
        <v>48419.1</v>
      </c>
      <c r="I237" s="213">
        <v>6.5</v>
      </c>
      <c r="J237" s="206"/>
      <c r="K237" s="213"/>
      <c r="M237" s="191"/>
      <c r="N237" s="191"/>
      <c r="O237" s="191"/>
      <c r="P237" s="209"/>
      <c r="Q237" s="209"/>
      <c r="R237" s="209"/>
    </row>
    <row r="238" spans="2:18" ht="13.5" customHeight="1">
      <c r="B238" s="210">
        <v>14</v>
      </c>
      <c r="C238" s="29">
        <v>10</v>
      </c>
      <c r="D238" s="30" t="s">
        <v>1801</v>
      </c>
      <c r="E238" s="211" t="s">
        <v>1898</v>
      </c>
      <c r="F238" s="31" t="s">
        <v>1899</v>
      </c>
      <c r="G238" s="212">
        <v>4088.5</v>
      </c>
      <c r="H238" s="206">
        <v>14645.9</v>
      </c>
      <c r="I238" s="213">
        <v>1.02</v>
      </c>
      <c r="J238" s="206"/>
      <c r="K238" s="213"/>
      <c r="M238" s="191"/>
      <c r="N238" s="191"/>
      <c r="O238" s="191"/>
      <c r="P238" s="209"/>
      <c r="Q238" s="209"/>
      <c r="R238" s="209"/>
    </row>
    <row r="239" spans="2:18" ht="13.5" customHeight="1">
      <c r="B239" s="210">
        <v>10</v>
      </c>
      <c r="C239" s="29">
        <v>16</v>
      </c>
      <c r="D239" s="30" t="s">
        <v>1801</v>
      </c>
      <c r="E239" s="211" t="s">
        <v>1900</v>
      </c>
      <c r="F239" s="31" t="s">
        <v>1901</v>
      </c>
      <c r="G239" s="212">
        <v>27827.4</v>
      </c>
      <c r="H239" s="206">
        <v>49764.1</v>
      </c>
      <c r="I239" s="213">
        <v>1.25</v>
      </c>
      <c r="J239" s="206"/>
      <c r="K239" s="213"/>
      <c r="M239" s="191"/>
      <c r="N239" s="191"/>
      <c r="O239" s="191"/>
      <c r="P239" s="209"/>
      <c r="Q239" s="209"/>
      <c r="R239" s="209"/>
    </row>
    <row r="240" spans="2:18" ht="13.5" customHeight="1">
      <c r="B240" s="210">
        <v>13</v>
      </c>
      <c r="C240" s="29">
        <v>10</v>
      </c>
      <c r="D240" s="30" t="s">
        <v>1801</v>
      </c>
      <c r="E240" s="211" t="s">
        <v>1902</v>
      </c>
      <c r="F240" s="31" t="s">
        <v>1903</v>
      </c>
      <c r="G240" s="212">
        <v>17676.9</v>
      </c>
      <c r="H240" s="206">
        <v>34084.6</v>
      </c>
      <c r="I240" s="213">
        <v>0.79</v>
      </c>
      <c r="J240" s="206"/>
      <c r="K240" s="213"/>
      <c r="M240" s="191"/>
      <c r="N240" s="191"/>
      <c r="O240" s="191"/>
      <c r="P240" s="209"/>
      <c r="Q240" s="209"/>
      <c r="R240" s="209"/>
    </row>
    <row r="241" spans="2:18" ht="13.5" customHeight="1">
      <c r="B241" s="214" t="s">
        <v>2673</v>
      </c>
      <c r="C241" s="33" t="s">
        <v>2676</v>
      </c>
      <c r="D241" s="30" t="s">
        <v>1801</v>
      </c>
      <c r="E241" s="211" t="s">
        <v>1904</v>
      </c>
      <c r="F241" s="31" t="s">
        <v>1905</v>
      </c>
      <c r="G241" s="212">
        <v>3409.8</v>
      </c>
      <c r="H241" s="206">
        <v>12868.9</v>
      </c>
      <c r="I241" s="213">
        <v>1.3</v>
      </c>
      <c r="J241" s="206"/>
      <c r="K241" s="213"/>
      <c r="M241" s="191"/>
      <c r="N241" s="191"/>
      <c r="O241" s="191"/>
      <c r="P241" s="209"/>
      <c r="Q241" s="209"/>
      <c r="R241" s="209"/>
    </row>
    <row r="242" spans="2:18" ht="13.5" customHeight="1">
      <c r="B242" s="210">
        <v>18</v>
      </c>
      <c r="C242" s="215" t="s">
        <v>2687</v>
      </c>
      <c r="D242" s="30" t="s">
        <v>1801</v>
      </c>
      <c r="E242" s="211" t="s">
        <v>1906</v>
      </c>
      <c r="F242" s="216" t="s">
        <v>1907</v>
      </c>
      <c r="G242" s="212">
        <v>5830.6</v>
      </c>
      <c r="H242" s="206">
        <v>20786.9</v>
      </c>
      <c r="I242" s="213">
        <v>2.14</v>
      </c>
      <c r="J242" s="206"/>
      <c r="K242" s="213"/>
      <c r="M242" s="191"/>
      <c r="N242" s="191"/>
      <c r="O242" s="191"/>
      <c r="P242" s="209"/>
      <c r="Q242" s="209"/>
      <c r="R242" s="209"/>
    </row>
    <row r="243" spans="2:18" ht="13.5" customHeight="1">
      <c r="B243" s="210">
        <v>13</v>
      </c>
      <c r="C243" s="29">
        <v>11</v>
      </c>
      <c r="D243" s="30" t="s">
        <v>1801</v>
      </c>
      <c r="E243" s="211" t="s">
        <v>1908</v>
      </c>
      <c r="F243" s="31" t="s">
        <v>1909</v>
      </c>
      <c r="G243" s="212">
        <v>8853</v>
      </c>
      <c r="H243" s="206">
        <v>34154.7</v>
      </c>
      <c r="I243" s="213">
        <v>0.79</v>
      </c>
      <c r="J243" s="206"/>
      <c r="K243" s="213"/>
      <c r="M243" s="191"/>
      <c r="N243" s="191"/>
      <c r="O243" s="191"/>
      <c r="P243" s="209"/>
      <c r="Q243" s="209"/>
      <c r="R243" s="209"/>
    </row>
    <row r="244" spans="2:18" ht="13.5" customHeight="1">
      <c r="B244" s="210">
        <v>19</v>
      </c>
      <c r="C244" s="29" t="s">
        <v>2694</v>
      </c>
      <c r="D244" s="30" t="s">
        <v>1801</v>
      </c>
      <c r="E244" s="211" t="s">
        <v>1910</v>
      </c>
      <c r="F244" s="31" t="s">
        <v>1911</v>
      </c>
      <c r="G244" s="212">
        <v>9453.8</v>
      </c>
      <c r="H244" s="206">
        <v>46443.3</v>
      </c>
      <c r="I244" s="213">
        <v>6.23</v>
      </c>
      <c r="J244" s="206"/>
      <c r="K244" s="213"/>
      <c r="M244" s="191"/>
      <c r="N244" s="191"/>
      <c r="O244" s="191"/>
      <c r="P244" s="209"/>
      <c r="Q244" s="209"/>
      <c r="R244" s="209"/>
    </row>
    <row r="245" spans="2:18" ht="13.5" customHeight="1">
      <c r="B245" s="210">
        <v>20</v>
      </c>
      <c r="C245" s="29">
        <v>13</v>
      </c>
      <c r="D245" s="30" t="s">
        <v>1801</v>
      </c>
      <c r="E245" s="211" t="s">
        <v>1912</v>
      </c>
      <c r="F245" s="31" t="s">
        <v>1913</v>
      </c>
      <c r="G245" s="212">
        <v>8433.4</v>
      </c>
      <c r="H245" s="206">
        <v>18434.4</v>
      </c>
      <c r="I245" s="213">
        <v>0.3</v>
      </c>
      <c r="J245" s="206"/>
      <c r="K245" s="213"/>
      <c r="M245" s="191"/>
      <c r="N245" s="191"/>
      <c r="O245" s="191"/>
      <c r="P245" s="209"/>
      <c r="Q245" s="209"/>
      <c r="R245" s="209"/>
    </row>
    <row r="246" spans="2:18" ht="13.5" customHeight="1">
      <c r="B246" s="210">
        <v>25</v>
      </c>
      <c r="C246" s="29" t="s">
        <v>2679</v>
      </c>
      <c r="D246" s="30" t="s">
        <v>1801</v>
      </c>
      <c r="E246" s="211" t="s">
        <v>1914</v>
      </c>
      <c r="F246" s="31" t="s">
        <v>1915</v>
      </c>
      <c r="G246" s="212">
        <v>8339.2</v>
      </c>
      <c r="H246" s="206">
        <v>8999.2</v>
      </c>
      <c r="I246" s="213">
        <v>0.62</v>
      </c>
      <c r="J246" s="206"/>
      <c r="K246" s="213"/>
      <c r="M246" s="191"/>
      <c r="N246" s="191"/>
      <c r="O246" s="191"/>
      <c r="P246" s="209"/>
      <c r="Q246" s="209"/>
      <c r="R246" s="209"/>
    </row>
    <row r="247" spans="2:18" ht="13.5" customHeight="1">
      <c r="B247" s="210" t="s">
        <v>2676</v>
      </c>
      <c r="C247" s="29" t="s">
        <v>2679</v>
      </c>
      <c r="D247" s="30" t="s">
        <v>1801</v>
      </c>
      <c r="E247" s="211" t="s">
        <v>1916</v>
      </c>
      <c r="F247" s="31" t="s">
        <v>1917</v>
      </c>
      <c r="G247" s="212">
        <v>26902.5</v>
      </c>
      <c r="H247" s="206">
        <v>25740.4</v>
      </c>
      <c r="I247" s="213">
        <v>0.51</v>
      </c>
      <c r="J247" s="206"/>
      <c r="K247" s="213"/>
      <c r="M247" s="191"/>
      <c r="N247" s="191"/>
      <c r="O247" s="191"/>
      <c r="P247" s="209"/>
      <c r="Q247" s="209"/>
      <c r="R247" s="209"/>
    </row>
    <row r="248" spans="2:18" ht="19.5" customHeight="1">
      <c r="B248" s="210" t="s">
        <v>2694</v>
      </c>
      <c r="C248" s="29">
        <v>15</v>
      </c>
      <c r="D248" s="30" t="s">
        <v>1801</v>
      </c>
      <c r="E248" s="211" t="s">
        <v>1918</v>
      </c>
      <c r="F248" s="42" t="s">
        <v>1919</v>
      </c>
      <c r="G248" s="212">
        <v>7416.7</v>
      </c>
      <c r="H248" s="206">
        <v>19988.6</v>
      </c>
      <c r="I248" s="213">
        <v>0.21</v>
      </c>
      <c r="J248" s="206"/>
      <c r="K248" s="213"/>
      <c r="M248" s="191"/>
      <c r="N248" s="191"/>
      <c r="O248" s="191"/>
      <c r="P248" s="209"/>
      <c r="Q248" s="209"/>
      <c r="R248" s="209"/>
    </row>
    <row r="249" spans="2:18" ht="13.5" customHeight="1">
      <c r="B249" s="210">
        <v>10</v>
      </c>
      <c r="C249" s="29">
        <v>17</v>
      </c>
      <c r="D249" s="30" t="s">
        <v>1801</v>
      </c>
      <c r="E249" s="211" t="s">
        <v>725</v>
      </c>
      <c r="F249" s="42" t="s">
        <v>726</v>
      </c>
      <c r="G249" s="212">
        <v>25284.5</v>
      </c>
      <c r="H249" s="206">
        <v>25143.6</v>
      </c>
      <c r="I249" s="213">
        <v>0.63</v>
      </c>
      <c r="J249" s="206"/>
      <c r="K249" s="213"/>
      <c r="M249" s="191"/>
      <c r="N249" s="191"/>
      <c r="O249" s="191"/>
      <c r="P249" s="209"/>
      <c r="Q249" s="209"/>
      <c r="R249" s="209"/>
    </row>
    <row r="250" spans="2:18" ht="13.5" customHeight="1">
      <c r="B250" s="210">
        <v>16</v>
      </c>
      <c r="C250" s="29" t="s">
        <v>2673</v>
      </c>
      <c r="D250" s="30" t="s">
        <v>1801</v>
      </c>
      <c r="E250" s="211" t="s">
        <v>727</v>
      </c>
      <c r="F250" s="43" t="s">
        <v>728</v>
      </c>
      <c r="G250" s="212">
        <v>6206.7</v>
      </c>
      <c r="H250" s="206">
        <v>17019.1</v>
      </c>
      <c r="I250" s="213">
        <v>0.68</v>
      </c>
      <c r="J250" s="206"/>
      <c r="K250" s="213"/>
      <c r="M250" s="191"/>
      <c r="N250" s="191"/>
      <c r="O250" s="191"/>
      <c r="P250" s="209"/>
      <c r="Q250" s="209"/>
      <c r="R250" s="209"/>
    </row>
    <row r="251" spans="2:18" ht="13.5" customHeight="1">
      <c r="B251" s="210" t="s">
        <v>2679</v>
      </c>
      <c r="C251" s="29" t="s">
        <v>2679</v>
      </c>
      <c r="D251" s="30" t="s">
        <v>1801</v>
      </c>
      <c r="E251" s="211" t="s">
        <v>729</v>
      </c>
      <c r="F251" s="31" t="s">
        <v>730</v>
      </c>
      <c r="G251" s="212">
        <v>5975.3</v>
      </c>
      <c r="H251" s="206">
        <v>19956.3</v>
      </c>
      <c r="I251" s="213">
        <v>1.53</v>
      </c>
      <c r="J251" s="206"/>
      <c r="K251" s="213"/>
      <c r="M251" s="191"/>
      <c r="N251" s="191"/>
      <c r="O251" s="191"/>
      <c r="P251" s="209"/>
      <c r="Q251" s="209"/>
      <c r="R251" s="209"/>
    </row>
    <row r="252" spans="2:18" ht="13.5" customHeight="1">
      <c r="B252" s="210" t="s">
        <v>2676</v>
      </c>
      <c r="C252" s="29" t="s">
        <v>2676</v>
      </c>
      <c r="D252" s="30" t="s">
        <v>1801</v>
      </c>
      <c r="E252" s="211" t="s">
        <v>731</v>
      </c>
      <c r="F252" s="31" t="s">
        <v>732</v>
      </c>
      <c r="G252" s="212">
        <v>2425.4</v>
      </c>
      <c r="H252" s="206">
        <v>5100.8</v>
      </c>
      <c r="I252" s="213">
        <v>0.1</v>
      </c>
      <c r="J252" s="206"/>
      <c r="K252" s="213"/>
      <c r="M252" s="191"/>
      <c r="N252" s="191"/>
      <c r="O252" s="191"/>
      <c r="P252" s="209"/>
      <c r="Q252" s="209"/>
      <c r="R252" s="209"/>
    </row>
    <row r="253" spans="2:18" ht="13.5" customHeight="1">
      <c r="B253" s="210">
        <v>20</v>
      </c>
      <c r="C253" s="29">
        <v>14</v>
      </c>
      <c r="D253" s="30" t="s">
        <v>1801</v>
      </c>
      <c r="E253" s="211" t="s">
        <v>733</v>
      </c>
      <c r="F253" s="31" t="s">
        <v>734</v>
      </c>
      <c r="G253" s="212">
        <v>6286.1</v>
      </c>
      <c r="H253" s="206">
        <v>16240.2</v>
      </c>
      <c r="I253" s="213">
        <v>0.27</v>
      </c>
      <c r="J253" s="206"/>
      <c r="K253" s="213"/>
      <c r="M253" s="191"/>
      <c r="N253" s="191"/>
      <c r="O253" s="191"/>
      <c r="P253" s="209"/>
      <c r="Q253" s="209"/>
      <c r="R253" s="209"/>
    </row>
    <row r="254" spans="2:18" ht="13.5" customHeight="1">
      <c r="B254" s="210">
        <v>21</v>
      </c>
      <c r="C254" s="29" t="s">
        <v>2673</v>
      </c>
      <c r="D254" s="30" t="s">
        <v>1801</v>
      </c>
      <c r="E254" s="211" t="s">
        <v>735</v>
      </c>
      <c r="F254" s="31" t="s">
        <v>736</v>
      </c>
      <c r="G254" s="212">
        <v>5314.2</v>
      </c>
      <c r="H254" s="206">
        <v>11308.5</v>
      </c>
      <c r="I254" s="213">
        <v>1.72</v>
      </c>
      <c r="J254" s="206"/>
      <c r="K254" s="213"/>
      <c r="M254" s="191"/>
      <c r="N254" s="191"/>
      <c r="O254" s="191"/>
      <c r="P254" s="209"/>
      <c r="Q254" s="209"/>
      <c r="R254" s="209"/>
    </row>
    <row r="255" spans="2:18" ht="13.5" customHeight="1">
      <c r="B255" s="210">
        <v>15</v>
      </c>
      <c r="C255" s="29">
        <v>15</v>
      </c>
      <c r="D255" s="30" t="s">
        <v>1801</v>
      </c>
      <c r="E255" s="211" t="s">
        <v>737</v>
      </c>
      <c r="F255" s="31" t="s">
        <v>738</v>
      </c>
      <c r="G255" s="212">
        <v>5083.8</v>
      </c>
      <c r="H255" s="206">
        <v>20809.7</v>
      </c>
      <c r="I255" s="213">
        <v>0.35</v>
      </c>
      <c r="J255" s="206"/>
      <c r="K255" s="213"/>
      <c r="M255" s="191"/>
      <c r="N255" s="191"/>
      <c r="O255" s="191"/>
      <c r="P255" s="209"/>
      <c r="Q255" s="209"/>
      <c r="R255" s="209"/>
    </row>
    <row r="256" spans="2:18" ht="13.5" customHeight="1">
      <c r="B256" s="210" t="s">
        <v>2653</v>
      </c>
      <c r="C256" s="29">
        <v>31</v>
      </c>
      <c r="D256" s="30" t="s">
        <v>1801</v>
      </c>
      <c r="E256" s="211" t="s">
        <v>739</v>
      </c>
      <c r="F256" s="31" t="s">
        <v>740</v>
      </c>
      <c r="G256" s="212">
        <v>9321.5</v>
      </c>
      <c r="H256" s="206">
        <v>28481.6</v>
      </c>
      <c r="I256" s="213">
        <v>0.26</v>
      </c>
      <c r="J256" s="206"/>
      <c r="K256" s="213"/>
      <c r="M256" s="191"/>
      <c r="N256" s="191"/>
      <c r="O256" s="191"/>
      <c r="P256" s="209"/>
      <c r="Q256" s="209"/>
      <c r="R256" s="209"/>
    </row>
    <row r="257" spans="2:18" ht="13.5" customHeight="1">
      <c r="B257" s="210">
        <v>21</v>
      </c>
      <c r="C257" s="29" t="s">
        <v>2679</v>
      </c>
      <c r="D257" s="30" t="s">
        <v>1801</v>
      </c>
      <c r="E257" s="211" t="s">
        <v>741</v>
      </c>
      <c r="F257" s="31" t="s">
        <v>742</v>
      </c>
      <c r="G257" s="212">
        <v>5578.8</v>
      </c>
      <c r="H257" s="206">
        <v>19527.2</v>
      </c>
      <c r="I257" s="213">
        <v>2.97</v>
      </c>
      <c r="J257" s="206"/>
      <c r="K257" s="213"/>
      <c r="M257" s="191"/>
      <c r="N257" s="191"/>
      <c r="O257" s="191"/>
      <c r="P257" s="209"/>
      <c r="Q257" s="209"/>
      <c r="R257" s="209"/>
    </row>
    <row r="258" spans="2:18" ht="13.5" customHeight="1">
      <c r="B258" s="210">
        <v>18</v>
      </c>
      <c r="C258" s="215">
        <v>10</v>
      </c>
      <c r="D258" s="30" t="s">
        <v>1801</v>
      </c>
      <c r="E258" s="211" t="s">
        <v>743</v>
      </c>
      <c r="F258" s="216" t="s">
        <v>744</v>
      </c>
      <c r="G258" s="212">
        <v>4051.7</v>
      </c>
      <c r="H258" s="206">
        <v>16015.5</v>
      </c>
      <c r="I258" s="213">
        <v>1.65</v>
      </c>
      <c r="J258" s="206"/>
      <c r="K258" s="213"/>
      <c r="M258" s="191"/>
      <c r="N258" s="191"/>
      <c r="O258" s="191"/>
      <c r="P258" s="209"/>
      <c r="Q258" s="209"/>
      <c r="R258" s="209"/>
    </row>
    <row r="259" spans="2:18" ht="13.5" customHeight="1">
      <c r="B259" s="214" t="s">
        <v>2694</v>
      </c>
      <c r="C259" s="29">
        <v>16</v>
      </c>
      <c r="D259" s="30" t="s">
        <v>1801</v>
      </c>
      <c r="E259" s="211" t="s">
        <v>745</v>
      </c>
      <c r="F259" s="31" t="s">
        <v>746</v>
      </c>
      <c r="G259" s="212">
        <v>18042.4</v>
      </c>
      <c r="H259" s="206">
        <v>20618.8</v>
      </c>
      <c r="I259" s="213">
        <v>0.22</v>
      </c>
      <c r="J259" s="206"/>
      <c r="K259" s="213"/>
      <c r="M259" s="191"/>
      <c r="N259" s="191"/>
      <c r="O259" s="191"/>
      <c r="P259" s="209"/>
      <c r="Q259" s="209"/>
      <c r="R259" s="209"/>
    </row>
    <row r="260" spans="2:18" ht="13.5" customHeight="1">
      <c r="B260" s="210">
        <v>21</v>
      </c>
      <c r="C260" s="29" t="s">
        <v>2676</v>
      </c>
      <c r="D260" s="30" t="s">
        <v>1801</v>
      </c>
      <c r="E260" s="211" t="s">
        <v>747</v>
      </c>
      <c r="F260" s="31" t="s">
        <v>748</v>
      </c>
      <c r="G260" s="212">
        <v>2951.7</v>
      </c>
      <c r="H260" s="206">
        <v>8163.9</v>
      </c>
      <c r="I260" s="213">
        <v>1.24</v>
      </c>
      <c r="J260" s="206"/>
      <c r="K260" s="213"/>
      <c r="M260" s="191"/>
      <c r="N260" s="191"/>
      <c r="O260" s="191"/>
      <c r="P260" s="209"/>
      <c r="Q260" s="209"/>
      <c r="R260" s="209"/>
    </row>
    <row r="261" spans="2:18" ht="18" customHeight="1">
      <c r="B261" s="210" t="s">
        <v>2687</v>
      </c>
      <c r="C261" s="29" t="s">
        <v>2679</v>
      </c>
      <c r="D261" s="30" t="s">
        <v>1801</v>
      </c>
      <c r="E261" s="211" t="s">
        <v>749</v>
      </c>
      <c r="F261" s="31" t="s">
        <v>750</v>
      </c>
      <c r="G261" s="212">
        <v>5833.9</v>
      </c>
      <c r="H261" s="206">
        <v>32412.4</v>
      </c>
      <c r="I261" s="213">
        <v>3.56</v>
      </c>
      <c r="J261" s="206"/>
      <c r="K261" s="213"/>
      <c r="M261" s="191"/>
      <c r="N261" s="191"/>
      <c r="O261" s="191"/>
      <c r="P261" s="209"/>
      <c r="Q261" s="209"/>
      <c r="R261" s="209"/>
    </row>
    <row r="262" spans="2:18" ht="13.5" customHeight="1">
      <c r="B262" s="210">
        <v>14</v>
      </c>
      <c r="C262" s="29">
        <v>11</v>
      </c>
      <c r="D262" s="30" t="s">
        <v>1801</v>
      </c>
      <c r="E262" s="211" t="s">
        <v>751</v>
      </c>
      <c r="F262" s="31" t="s">
        <v>752</v>
      </c>
      <c r="G262" s="212">
        <v>5071.3</v>
      </c>
      <c r="H262" s="206">
        <v>17257.5</v>
      </c>
      <c r="I262" s="213">
        <v>1.2</v>
      </c>
      <c r="J262" s="206"/>
      <c r="K262" s="213"/>
      <c r="M262" s="191"/>
      <c r="N262" s="191"/>
      <c r="O262" s="191"/>
      <c r="P262" s="209"/>
      <c r="Q262" s="209"/>
      <c r="R262" s="209"/>
    </row>
    <row r="263" spans="2:18" ht="13.5" customHeight="1">
      <c r="B263" s="210" t="s">
        <v>2676</v>
      </c>
      <c r="C263" s="29" t="s">
        <v>2687</v>
      </c>
      <c r="D263" s="30" t="s">
        <v>1801</v>
      </c>
      <c r="E263" s="211" t="s">
        <v>753</v>
      </c>
      <c r="F263" s="31" t="s">
        <v>754</v>
      </c>
      <c r="G263" s="212">
        <v>6409.9</v>
      </c>
      <c r="H263" s="206">
        <v>14329.6</v>
      </c>
      <c r="I263" s="213">
        <v>0.28</v>
      </c>
      <c r="J263" s="206"/>
      <c r="K263" s="213"/>
      <c r="M263" s="191"/>
      <c r="N263" s="191"/>
      <c r="O263" s="191"/>
      <c r="P263" s="209"/>
      <c r="Q263" s="209"/>
      <c r="R263" s="209"/>
    </row>
    <row r="264" spans="2:18" ht="13.5" customHeight="1">
      <c r="B264" s="210">
        <v>24</v>
      </c>
      <c r="C264" s="29" t="s">
        <v>2663</v>
      </c>
      <c r="D264" s="30" t="s">
        <v>1801</v>
      </c>
      <c r="E264" s="211" t="s">
        <v>755</v>
      </c>
      <c r="F264" s="31" t="s">
        <v>756</v>
      </c>
      <c r="G264" s="212">
        <v>8982.6</v>
      </c>
      <c r="H264" s="206">
        <v>40042.7</v>
      </c>
      <c r="I264" s="213">
        <v>6.71</v>
      </c>
      <c r="J264" s="206"/>
      <c r="K264" s="213"/>
      <c r="M264" s="191"/>
      <c r="N264" s="191"/>
      <c r="O264" s="191"/>
      <c r="P264" s="209"/>
      <c r="Q264" s="209"/>
      <c r="R264" s="209"/>
    </row>
    <row r="265" spans="2:18" ht="13.5" customHeight="1">
      <c r="B265" s="210" t="s">
        <v>2679</v>
      </c>
      <c r="C265" s="29" t="s">
        <v>2676</v>
      </c>
      <c r="D265" s="30" t="s">
        <v>1801</v>
      </c>
      <c r="E265" s="211" t="s">
        <v>757</v>
      </c>
      <c r="F265" s="31" t="s">
        <v>758</v>
      </c>
      <c r="G265" s="212">
        <v>22603.5</v>
      </c>
      <c r="H265" s="206">
        <v>74053.4</v>
      </c>
      <c r="I265" s="213">
        <v>5.66</v>
      </c>
      <c r="J265" s="206"/>
      <c r="K265" s="213"/>
      <c r="M265" s="191"/>
      <c r="N265" s="191"/>
      <c r="O265" s="191"/>
      <c r="P265" s="209"/>
      <c r="Q265" s="209"/>
      <c r="R265" s="209"/>
    </row>
    <row r="266" spans="2:18" ht="13.5" customHeight="1">
      <c r="B266" s="210">
        <v>21</v>
      </c>
      <c r="C266" s="29" t="s">
        <v>2687</v>
      </c>
      <c r="D266" s="30" t="s">
        <v>1801</v>
      </c>
      <c r="E266" s="211" t="s">
        <v>759</v>
      </c>
      <c r="F266" s="31" t="s">
        <v>760</v>
      </c>
      <c r="G266" s="212">
        <v>3164.2</v>
      </c>
      <c r="H266" s="206">
        <v>11631.9</v>
      </c>
      <c r="I266" s="213">
        <v>1.76</v>
      </c>
      <c r="J266" s="206"/>
      <c r="K266" s="213"/>
      <c r="M266" s="191"/>
      <c r="N266" s="191"/>
      <c r="O266" s="191"/>
      <c r="P266" s="209"/>
      <c r="Q266" s="209"/>
      <c r="R266" s="209"/>
    </row>
    <row r="267" spans="2:18" ht="13.5" customHeight="1">
      <c r="B267" s="210">
        <v>10</v>
      </c>
      <c r="C267" s="29">
        <v>18</v>
      </c>
      <c r="D267" s="30" t="s">
        <v>1801</v>
      </c>
      <c r="E267" s="211" t="s">
        <v>761</v>
      </c>
      <c r="F267" s="31" t="s">
        <v>762</v>
      </c>
      <c r="G267" s="212">
        <v>40594.7</v>
      </c>
      <c r="H267" s="206">
        <v>13031.2</v>
      </c>
      <c r="I267" s="213">
        <v>0.33</v>
      </c>
      <c r="J267" s="206"/>
      <c r="K267" s="213"/>
      <c r="M267" s="191"/>
      <c r="N267" s="191"/>
      <c r="O267" s="191"/>
      <c r="P267" s="209"/>
      <c r="Q267" s="209"/>
      <c r="R267" s="209"/>
    </row>
    <row r="268" spans="2:18" ht="13.5" customHeight="1">
      <c r="B268" s="210" t="s">
        <v>2676</v>
      </c>
      <c r="C268" s="29">
        <v>10</v>
      </c>
      <c r="D268" s="30" t="s">
        <v>1801</v>
      </c>
      <c r="E268" s="211" t="s">
        <v>763</v>
      </c>
      <c r="F268" s="40" t="s">
        <v>764</v>
      </c>
      <c r="G268" s="212">
        <v>16222.3</v>
      </c>
      <c r="H268" s="206">
        <v>20198</v>
      </c>
      <c r="I268" s="213">
        <v>0.4</v>
      </c>
      <c r="J268" s="206"/>
      <c r="K268" s="213"/>
      <c r="M268" s="191"/>
      <c r="N268" s="191"/>
      <c r="O268" s="191"/>
      <c r="P268" s="209"/>
      <c r="Q268" s="209"/>
      <c r="R268" s="209"/>
    </row>
    <row r="269" spans="2:18" ht="13.5" customHeight="1">
      <c r="B269" s="210">
        <v>11</v>
      </c>
      <c r="C269" s="29" t="s">
        <v>2673</v>
      </c>
      <c r="D269" s="30" t="s">
        <v>1801</v>
      </c>
      <c r="E269" s="211" t="s">
        <v>765</v>
      </c>
      <c r="F269" s="31" t="s">
        <v>766</v>
      </c>
      <c r="G269" s="212">
        <v>3803.2</v>
      </c>
      <c r="H269" s="206">
        <v>11250.6</v>
      </c>
      <c r="I269" s="213">
        <v>1.87</v>
      </c>
      <c r="J269" s="206"/>
      <c r="K269" s="213"/>
      <c r="M269" s="191"/>
      <c r="N269" s="191"/>
      <c r="O269" s="191"/>
      <c r="P269" s="209"/>
      <c r="Q269" s="209"/>
      <c r="R269" s="209"/>
    </row>
    <row r="270" spans="2:18" ht="13.5" customHeight="1">
      <c r="B270" s="210" t="s">
        <v>2654</v>
      </c>
      <c r="C270" s="29" t="s">
        <v>2687</v>
      </c>
      <c r="D270" s="30" t="s">
        <v>1801</v>
      </c>
      <c r="E270" s="211" t="s">
        <v>767</v>
      </c>
      <c r="F270" s="31" t="s">
        <v>768</v>
      </c>
      <c r="G270" s="212">
        <v>21615.5</v>
      </c>
      <c r="H270" s="206">
        <v>29578.4</v>
      </c>
      <c r="I270" s="213">
        <v>2.1</v>
      </c>
      <c r="J270" s="206"/>
      <c r="K270" s="213"/>
      <c r="M270" s="191"/>
      <c r="N270" s="191"/>
      <c r="O270" s="191"/>
      <c r="P270" s="209"/>
      <c r="Q270" s="209"/>
      <c r="R270" s="209"/>
    </row>
    <row r="271" spans="2:18" ht="13.5" customHeight="1">
      <c r="B271" s="210">
        <v>22</v>
      </c>
      <c r="C271" s="29" t="s">
        <v>2676</v>
      </c>
      <c r="D271" s="30" t="s">
        <v>1801</v>
      </c>
      <c r="E271" s="211" t="s">
        <v>769</v>
      </c>
      <c r="F271" s="31" t="s">
        <v>770</v>
      </c>
      <c r="G271" s="212">
        <v>3986.4</v>
      </c>
      <c r="H271" s="206">
        <v>20292.7</v>
      </c>
      <c r="I271" s="213">
        <v>2.01</v>
      </c>
      <c r="J271" s="206"/>
      <c r="K271" s="213"/>
      <c r="M271" s="191"/>
      <c r="N271" s="191"/>
      <c r="O271" s="191"/>
      <c r="P271" s="209"/>
      <c r="Q271" s="209"/>
      <c r="R271" s="209"/>
    </row>
    <row r="272" spans="2:18" ht="13.5" customHeight="1">
      <c r="B272" s="210">
        <v>20</v>
      </c>
      <c r="C272" s="29">
        <v>15</v>
      </c>
      <c r="D272" s="30" t="s">
        <v>1801</v>
      </c>
      <c r="E272" s="211" t="s">
        <v>771</v>
      </c>
      <c r="F272" s="31" t="s">
        <v>772</v>
      </c>
      <c r="G272" s="212">
        <v>12647.3</v>
      </c>
      <c r="H272" s="206">
        <v>31275</v>
      </c>
      <c r="I272" s="213">
        <v>0.51</v>
      </c>
      <c r="J272" s="206"/>
      <c r="K272" s="213"/>
      <c r="M272" s="191"/>
      <c r="N272" s="191"/>
      <c r="O272" s="191"/>
      <c r="P272" s="209"/>
      <c r="Q272" s="209"/>
      <c r="R272" s="209"/>
    </row>
    <row r="273" spans="2:18" ht="13.5" customHeight="1">
      <c r="B273" s="210">
        <v>14</v>
      </c>
      <c r="C273" s="29">
        <v>12</v>
      </c>
      <c r="D273" s="30" t="s">
        <v>1801</v>
      </c>
      <c r="E273" s="211" t="s">
        <v>773</v>
      </c>
      <c r="F273" s="31" t="s">
        <v>774</v>
      </c>
      <c r="G273" s="212">
        <v>5262.8</v>
      </c>
      <c r="H273" s="206">
        <v>16895.5</v>
      </c>
      <c r="I273" s="213">
        <v>1.17</v>
      </c>
      <c r="J273" s="206"/>
      <c r="K273" s="213"/>
      <c r="M273" s="191"/>
      <c r="N273" s="191"/>
      <c r="O273" s="191"/>
      <c r="P273" s="209"/>
      <c r="Q273" s="209"/>
      <c r="R273" s="209"/>
    </row>
    <row r="274" spans="2:18" ht="13.5" customHeight="1">
      <c r="B274" s="214" t="s">
        <v>2653</v>
      </c>
      <c r="C274" s="29">
        <v>32</v>
      </c>
      <c r="D274" s="30" t="s">
        <v>1801</v>
      </c>
      <c r="E274" s="211" t="s">
        <v>83</v>
      </c>
      <c r="F274" s="31" t="s">
        <v>84</v>
      </c>
      <c r="G274" s="212">
        <v>41937.1</v>
      </c>
      <c r="H274" s="206">
        <v>28269.1</v>
      </c>
      <c r="I274" s="213">
        <v>0.26</v>
      </c>
      <c r="J274" s="206"/>
      <c r="K274" s="213"/>
      <c r="M274" s="191"/>
      <c r="N274" s="191"/>
      <c r="O274" s="191"/>
      <c r="P274" s="209"/>
      <c r="Q274" s="209"/>
      <c r="R274" s="209"/>
    </row>
    <row r="275" spans="2:18" ht="13.5" customHeight="1">
      <c r="B275" s="210" t="s">
        <v>2679</v>
      </c>
      <c r="C275" s="29" t="s">
        <v>2687</v>
      </c>
      <c r="D275" s="30" t="s">
        <v>1801</v>
      </c>
      <c r="E275" s="211" t="s">
        <v>85</v>
      </c>
      <c r="F275" s="31" t="s">
        <v>1135</v>
      </c>
      <c r="G275" s="212">
        <v>5936.4</v>
      </c>
      <c r="H275" s="206">
        <v>19917.4</v>
      </c>
      <c r="I275" s="213">
        <v>1.52</v>
      </c>
      <c r="J275" s="206"/>
      <c r="K275" s="213"/>
      <c r="M275" s="191"/>
      <c r="N275" s="191"/>
      <c r="O275" s="191"/>
      <c r="P275" s="209"/>
      <c r="Q275" s="209"/>
      <c r="R275" s="209"/>
    </row>
    <row r="276" spans="2:18" ht="13.5" customHeight="1">
      <c r="B276" s="210" t="s">
        <v>2653</v>
      </c>
      <c r="C276" s="29">
        <v>33</v>
      </c>
      <c r="D276" s="30" t="s">
        <v>1801</v>
      </c>
      <c r="E276" s="211" t="s">
        <v>1136</v>
      </c>
      <c r="F276" s="31" t="s">
        <v>1137</v>
      </c>
      <c r="G276" s="212">
        <v>11602.7</v>
      </c>
      <c r="H276" s="206">
        <v>13638.5</v>
      </c>
      <c r="I276" s="213">
        <v>0.12</v>
      </c>
      <c r="J276" s="206"/>
      <c r="K276" s="213"/>
      <c r="M276" s="191"/>
      <c r="N276" s="191"/>
      <c r="O276" s="191"/>
      <c r="P276" s="209"/>
      <c r="Q276" s="209"/>
      <c r="R276" s="209"/>
    </row>
    <row r="277" spans="2:18" ht="13.5" customHeight="1">
      <c r="B277" s="210">
        <v>10</v>
      </c>
      <c r="C277" s="29">
        <v>19</v>
      </c>
      <c r="D277" s="30" t="s">
        <v>1801</v>
      </c>
      <c r="E277" s="211" t="s">
        <v>1138</v>
      </c>
      <c r="F277" s="31" t="s">
        <v>1139</v>
      </c>
      <c r="G277" s="212">
        <v>7500</v>
      </c>
      <c r="H277" s="206">
        <v>13053.7</v>
      </c>
      <c r="I277" s="213">
        <v>0.33</v>
      </c>
      <c r="J277" s="206"/>
      <c r="K277" s="213"/>
      <c r="M277" s="191"/>
      <c r="N277" s="191"/>
      <c r="O277" s="191"/>
      <c r="P277" s="209"/>
      <c r="Q277" s="209"/>
      <c r="R277" s="209"/>
    </row>
    <row r="278" spans="2:18" ht="13.5" customHeight="1">
      <c r="B278" s="210" t="s">
        <v>2673</v>
      </c>
      <c r="C278" s="33" t="s">
        <v>2687</v>
      </c>
      <c r="D278" s="30" t="s">
        <v>1801</v>
      </c>
      <c r="E278" s="211" t="s">
        <v>1140</v>
      </c>
      <c r="F278" s="31" t="s">
        <v>1141</v>
      </c>
      <c r="G278" s="212">
        <v>10130</v>
      </c>
      <c r="H278" s="206">
        <v>20698.8</v>
      </c>
      <c r="I278" s="213">
        <v>2.09</v>
      </c>
      <c r="J278" s="206"/>
      <c r="K278" s="213"/>
      <c r="M278" s="191"/>
      <c r="N278" s="191"/>
      <c r="O278" s="191"/>
      <c r="P278" s="209"/>
      <c r="Q278" s="209"/>
      <c r="R278" s="209"/>
    </row>
    <row r="279" spans="2:18" ht="13.5" customHeight="1">
      <c r="B279" s="220" t="s">
        <v>2663</v>
      </c>
      <c r="C279" s="29" t="s">
        <v>2653</v>
      </c>
      <c r="D279" s="30" t="s">
        <v>1801</v>
      </c>
      <c r="E279" s="211" t="s">
        <v>1142</v>
      </c>
      <c r="F279" s="31" t="s">
        <v>1143</v>
      </c>
      <c r="G279" s="212">
        <v>3929.1</v>
      </c>
      <c r="H279" s="206">
        <v>18330.7</v>
      </c>
      <c r="I279" s="213">
        <v>1.21</v>
      </c>
      <c r="J279" s="206"/>
      <c r="K279" s="213"/>
      <c r="M279" s="191"/>
      <c r="N279" s="191"/>
      <c r="O279" s="191"/>
      <c r="P279" s="209"/>
      <c r="Q279" s="209"/>
      <c r="R279" s="209"/>
    </row>
    <row r="280" spans="2:18" ht="13.5" customHeight="1">
      <c r="B280" s="210">
        <v>17</v>
      </c>
      <c r="C280" s="29" t="s">
        <v>2673</v>
      </c>
      <c r="D280" s="30" t="s">
        <v>1801</v>
      </c>
      <c r="E280" s="211" t="s">
        <v>1144</v>
      </c>
      <c r="F280" s="31" t="s">
        <v>1145</v>
      </c>
      <c r="G280" s="212">
        <v>7099.9</v>
      </c>
      <c r="H280" s="206">
        <v>52125.1</v>
      </c>
      <c r="I280" s="213">
        <v>6.05</v>
      </c>
      <c r="J280" s="206"/>
      <c r="K280" s="213"/>
      <c r="M280" s="191"/>
      <c r="N280" s="191"/>
      <c r="O280" s="191"/>
      <c r="P280" s="209"/>
      <c r="Q280" s="209"/>
      <c r="R280" s="209"/>
    </row>
    <row r="281" spans="2:18" ht="13.5" customHeight="1">
      <c r="B281" s="210">
        <v>22</v>
      </c>
      <c r="C281" s="29" t="s">
        <v>2687</v>
      </c>
      <c r="D281" s="30" t="s">
        <v>1801</v>
      </c>
      <c r="E281" s="211" t="s">
        <v>1146</v>
      </c>
      <c r="F281" s="31" t="s">
        <v>1147</v>
      </c>
      <c r="G281" s="212">
        <v>11981</v>
      </c>
      <c r="H281" s="206">
        <v>35194.2</v>
      </c>
      <c r="I281" s="213">
        <v>3.49</v>
      </c>
      <c r="J281" s="206"/>
      <c r="K281" s="213"/>
      <c r="M281" s="191"/>
      <c r="N281" s="191"/>
      <c r="O281" s="191"/>
      <c r="P281" s="209"/>
      <c r="Q281" s="209"/>
      <c r="R281" s="209"/>
    </row>
    <row r="282" spans="2:18" ht="13.5" customHeight="1">
      <c r="B282" s="210">
        <v>14</v>
      </c>
      <c r="C282" s="29">
        <v>13</v>
      </c>
      <c r="D282" s="30" t="s">
        <v>1801</v>
      </c>
      <c r="E282" s="211" t="s">
        <v>1148</v>
      </c>
      <c r="F282" s="31" t="s">
        <v>1149</v>
      </c>
      <c r="G282" s="212">
        <v>3468.3</v>
      </c>
      <c r="H282" s="206">
        <v>14659.8</v>
      </c>
      <c r="I282" s="213">
        <v>1.02</v>
      </c>
      <c r="J282" s="206"/>
      <c r="K282" s="213"/>
      <c r="M282" s="191"/>
      <c r="N282" s="191"/>
      <c r="O282" s="191"/>
      <c r="P282" s="209"/>
      <c r="Q282" s="209"/>
      <c r="R282" s="209"/>
    </row>
    <row r="283" spans="2:18" ht="13.5" customHeight="1">
      <c r="B283" s="210">
        <v>16</v>
      </c>
      <c r="C283" s="215" t="s">
        <v>2679</v>
      </c>
      <c r="D283" s="30" t="s">
        <v>1801</v>
      </c>
      <c r="E283" s="211" t="s">
        <v>1150</v>
      </c>
      <c r="F283" s="43" t="s">
        <v>1151</v>
      </c>
      <c r="G283" s="212">
        <v>17268.3</v>
      </c>
      <c r="H283" s="206">
        <v>30525</v>
      </c>
      <c r="I283" s="213">
        <v>1.22</v>
      </c>
      <c r="J283" s="206"/>
      <c r="K283" s="213"/>
      <c r="M283" s="191"/>
      <c r="N283" s="191"/>
      <c r="O283" s="191"/>
      <c r="P283" s="209"/>
      <c r="Q283" s="209"/>
      <c r="R283" s="209"/>
    </row>
    <row r="284" spans="2:18" ht="13.5" customHeight="1">
      <c r="B284" s="210">
        <v>11</v>
      </c>
      <c r="C284" s="29" t="s">
        <v>2679</v>
      </c>
      <c r="D284" s="30" t="s">
        <v>1801</v>
      </c>
      <c r="E284" s="211" t="s">
        <v>1152</v>
      </c>
      <c r="F284" s="31" t="s">
        <v>1153</v>
      </c>
      <c r="G284" s="212">
        <v>8748.3</v>
      </c>
      <c r="H284" s="206">
        <v>22372</v>
      </c>
      <c r="I284" s="213">
        <v>3.73</v>
      </c>
      <c r="J284" s="206"/>
      <c r="K284" s="213"/>
      <c r="M284" s="191"/>
      <c r="N284" s="191"/>
      <c r="O284" s="191"/>
      <c r="P284" s="209"/>
      <c r="Q284" s="209"/>
      <c r="R284" s="209"/>
    </row>
    <row r="285" spans="2:18" ht="13.5" customHeight="1">
      <c r="B285" s="210" t="s">
        <v>2654</v>
      </c>
      <c r="C285" s="29">
        <v>10</v>
      </c>
      <c r="D285" s="30" t="s">
        <v>1801</v>
      </c>
      <c r="E285" s="211" t="s">
        <v>1154</v>
      </c>
      <c r="F285" s="31" t="s">
        <v>1155</v>
      </c>
      <c r="G285" s="212">
        <v>13721</v>
      </c>
      <c r="H285" s="206">
        <v>38527.3</v>
      </c>
      <c r="I285" s="213">
        <v>2.73</v>
      </c>
      <c r="J285" s="206"/>
      <c r="K285" s="213"/>
      <c r="M285" s="191"/>
      <c r="N285" s="191"/>
      <c r="O285" s="191"/>
      <c r="P285" s="209"/>
      <c r="Q285" s="209"/>
      <c r="R285" s="209"/>
    </row>
    <row r="286" spans="2:18" ht="13.5" customHeight="1">
      <c r="B286" s="210" t="s">
        <v>2687</v>
      </c>
      <c r="C286" s="29" t="s">
        <v>2676</v>
      </c>
      <c r="D286" s="30" t="s">
        <v>1801</v>
      </c>
      <c r="E286" s="211" t="s">
        <v>1156</v>
      </c>
      <c r="F286" s="31" t="s">
        <v>1157</v>
      </c>
      <c r="G286" s="212">
        <v>21914.7</v>
      </c>
      <c r="H286" s="206">
        <v>29601.4</v>
      </c>
      <c r="I286" s="213">
        <v>3.25</v>
      </c>
      <c r="J286" s="206"/>
      <c r="K286" s="213"/>
      <c r="M286" s="191"/>
      <c r="N286" s="191"/>
      <c r="O286" s="191"/>
      <c r="P286" s="209"/>
      <c r="Q286" s="209"/>
      <c r="R286" s="209"/>
    </row>
    <row r="287" spans="2:18" ht="13.5" customHeight="1">
      <c r="B287" s="210">
        <v>21</v>
      </c>
      <c r="C287" s="29">
        <v>10</v>
      </c>
      <c r="D287" s="30" t="s">
        <v>1801</v>
      </c>
      <c r="E287" s="211" t="s">
        <v>1158</v>
      </c>
      <c r="F287" s="31" t="s">
        <v>1159</v>
      </c>
      <c r="G287" s="212">
        <v>13474.5</v>
      </c>
      <c r="H287" s="206">
        <v>34380.5</v>
      </c>
      <c r="I287" s="213">
        <v>5.22</v>
      </c>
      <c r="J287" s="206"/>
      <c r="K287" s="213"/>
      <c r="M287" s="191"/>
      <c r="N287" s="191"/>
      <c r="O287" s="191"/>
      <c r="P287" s="209"/>
      <c r="Q287" s="209"/>
      <c r="R287" s="209"/>
    </row>
    <row r="288" spans="2:18" ht="13.5" customHeight="1">
      <c r="B288" s="210">
        <v>24</v>
      </c>
      <c r="C288" s="29" t="s">
        <v>2694</v>
      </c>
      <c r="D288" s="30" t="s">
        <v>1801</v>
      </c>
      <c r="E288" s="211" t="s">
        <v>1160</v>
      </c>
      <c r="F288" s="31" t="s">
        <v>1161</v>
      </c>
      <c r="G288" s="212">
        <v>4606.5</v>
      </c>
      <c r="H288" s="206">
        <v>24825.5</v>
      </c>
      <c r="I288" s="213">
        <v>4.16</v>
      </c>
      <c r="J288" s="206"/>
      <c r="K288" s="213"/>
      <c r="M288" s="191"/>
      <c r="N288" s="191"/>
      <c r="O288" s="191"/>
      <c r="P288" s="209"/>
      <c r="Q288" s="209"/>
      <c r="R288" s="209"/>
    </row>
    <row r="289" spans="2:18" ht="13.5" customHeight="1">
      <c r="B289" s="210">
        <v>24</v>
      </c>
      <c r="C289" s="29" t="s">
        <v>2653</v>
      </c>
      <c r="D289" s="30" t="s">
        <v>1801</v>
      </c>
      <c r="E289" s="211" t="s">
        <v>1162</v>
      </c>
      <c r="F289" s="31" t="s">
        <v>1163</v>
      </c>
      <c r="G289" s="212">
        <v>10215.6</v>
      </c>
      <c r="H289" s="206">
        <v>51396.7</v>
      </c>
      <c r="I289" s="213">
        <v>8.61</v>
      </c>
      <c r="J289" s="206"/>
      <c r="K289" s="213"/>
      <c r="M289" s="191"/>
      <c r="N289" s="191"/>
      <c r="O289" s="191"/>
      <c r="P289" s="209"/>
      <c r="Q289" s="209"/>
      <c r="R289" s="209"/>
    </row>
    <row r="290" spans="2:18" ht="13.5" customHeight="1">
      <c r="B290" s="210">
        <v>16</v>
      </c>
      <c r="C290" s="29" t="s">
        <v>2676</v>
      </c>
      <c r="D290" s="30" t="s">
        <v>1801</v>
      </c>
      <c r="E290" s="211" t="s">
        <v>1164</v>
      </c>
      <c r="F290" s="43" t="s">
        <v>1165</v>
      </c>
      <c r="G290" s="212">
        <v>14620.8</v>
      </c>
      <c r="H290" s="206">
        <v>29747.1</v>
      </c>
      <c r="I290" s="213">
        <v>1.18</v>
      </c>
      <c r="J290" s="206"/>
      <c r="K290" s="213"/>
      <c r="M290" s="191"/>
      <c r="N290" s="191"/>
      <c r="O290" s="191"/>
      <c r="P290" s="209"/>
      <c r="Q290" s="209"/>
      <c r="R290" s="209"/>
    </row>
    <row r="291" spans="2:18" ht="13.5" customHeight="1">
      <c r="B291" s="210">
        <v>18</v>
      </c>
      <c r="C291" s="215">
        <v>11</v>
      </c>
      <c r="D291" s="30" t="s">
        <v>1801</v>
      </c>
      <c r="E291" s="211" t="s">
        <v>1166</v>
      </c>
      <c r="F291" s="216" t="s">
        <v>1167</v>
      </c>
      <c r="G291" s="212">
        <v>3310.5</v>
      </c>
      <c r="H291" s="206">
        <v>17829.6</v>
      </c>
      <c r="I291" s="213">
        <v>1.84</v>
      </c>
      <c r="J291" s="206"/>
      <c r="K291" s="213"/>
      <c r="M291" s="191"/>
      <c r="N291" s="191"/>
      <c r="O291" s="191"/>
      <c r="P291" s="209"/>
      <c r="Q291" s="209"/>
      <c r="R291" s="209"/>
    </row>
    <row r="292" spans="2:18" ht="13.5" customHeight="1">
      <c r="B292" s="210">
        <v>11</v>
      </c>
      <c r="C292" s="29" t="s">
        <v>2676</v>
      </c>
      <c r="D292" s="30" t="s">
        <v>1801</v>
      </c>
      <c r="E292" s="211" t="s">
        <v>1168</v>
      </c>
      <c r="F292" s="31" t="s">
        <v>1169</v>
      </c>
      <c r="G292" s="212">
        <v>10372.7</v>
      </c>
      <c r="H292" s="206">
        <v>18687.2</v>
      </c>
      <c r="I292" s="213">
        <v>3.11</v>
      </c>
      <c r="J292" s="206"/>
      <c r="K292" s="213"/>
      <c r="M292" s="191"/>
      <c r="N292" s="191"/>
      <c r="O292" s="191"/>
      <c r="P292" s="209"/>
      <c r="Q292" s="209"/>
      <c r="R292" s="209"/>
    </row>
    <row r="293" spans="2:18" ht="13.5" customHeight="1">
      <c r="B293" s="210">
        <v>21</v>
      </c>
      <c r="C293" s="29">
        <v>11</v>
      </c>
      <c r="D293" s="30" t="s">
        <v>1801</v>
      </c>
      <c r="E293" s="211" t="s">
        <v>1170</v>
      </c>
      <c r="F293" s="31" t="s">
        <v>1171</v>
      </c>
      <c r="G293" s="212">
        <v>10562.1</v>
      </c>
      <c r="H293" s="206">
        <v>38823.5</v>
      </c>
      <c r="I293" s="213">
        <v>5.9</v>
      </c>
      <c r="J293" s="206"/>
      <c r="K293" s="213"/>
      <c r="M293" s="191"/>
      <c r="N293" s="191"/>
      <c r="O293" s="191"/>
      <c r="P293" s="209"/>
      <c r="Q293" s="209"/>
      <c r="R293" s="209"/>
    </row>
    <row r="294" spans="2:18" ht="13.5" customHeight="1">
      <c r="B294" s="210">
        <v>21</v>
      </c>
      <c r="C294" s="29">
        <v>12</v>
      </c>
      <c r="D294" s="30" t="s">
        <v>1801</v>
      </c>
      <c r="E294" s="211" t="s">
        <v>1172</v>
      </c>
      <c r="F294" s="31" t="s">
        <v>1173</v>
      </c>
      <c r="G294" s="212">
        <v>4718.5</v>
      </c>
      <c r="H294" s="206">
        <v>13779.4</v>
      </c>
      <c r="I294" s="213">
        <v>2.1</v>
      </c>
      <c r="J294" s="206"/>
      <c r="K294" s="213"/>
      <c r="M294" s="191"/>
      <c r="N294" s="191"/>
      <c r="O294" s="191"/>
      <c r="P294" s="209"/>
      <c r="Q294" s="209"/>
      <c r="R294" s="209"/>
    </row>
    <row r="295" spans="2:18" ht="13.5" customHeight="1">
      <c r="B295" s="210" t="s">
        <v>2687</v>
      </c>
      <c r="C295" s="29" t="s">
        <v>2687</v>
      </c>
      <c r="D295" s="30" t="s">
        <v>1801</v>
      </c>
      <c r="E295" s="211" t="s">
        <v>1174</v>
      </c>
      <c r="F295" s="31" t="s">
        <v>1175</v>
      </c>
      <c r="G295" s="212">
        <v>7562.5</v>
      </c>
      <c r="H295" s="206">
        <v>42220.5</v>
      </c>
      <c r="I295" s="213">
        <v>4.64</v>
      </c>
      <c r="J295" s="206"/>
      <c r="K295" s="213"/>
      <c r="M295" s="191"/>
      <c r="N295" s="191"/>
      <c r="O295" s="191"/>
      <c r="P295" s="209"/>
      <c r="Q295" s="209"/>
      <c r="R295" s="209"/>
    </row>
    <row r="296" spans="2:18" ht="13.5" customHeight="1">
      <c r="B296" s="210">
        <v>23</v>
      </c>
      <c r="C296" s="29" t="s">
        <v>2679</v>
      </c>
      <c r="D296" s="30" t="s">
        <v>1801</v>
      </c>
      <c r="E296" s="211" t="s">
        <v>1176</v>
      </c>
      <c r="F296" s="31" t="s">
        <v>1177</v>
      </c>
      <c r="G296" s="212">
        <v>9300.1</v>
      </c>
      <c r="H296" s="206">
        <v>24870.6</v>
      </c>
      <c r="I296" s="213">
        <v>1.22</v>
      </c>
      <c r="J296" s="206"/>
      <c r="K296" s="213"/>
      <c r="M296" s="191"/>
      <c r="N296" s="191"/>
      <c r="O296" s="191"/>
      <c r="P296" s="209"/>
      <c r="Q296" s="209"/>
      <c r="R296" s="209"/>
    </row>
    <row r="297" spans="2:18" ht="13.5" customHeight="1">
      <c r="B297" s="210">
        <v>25</v>
      </c>
      <c r="C297" s="29" t="s">
        <v>2676</v>
      </c>
      <c r="D297" s="30" t="s">
        <v>1801</v>
      </c>
      <c r="E297" s="211" t="s">
        <v>1178</v>
      </c>
      <c r="F297" s="31" t="s">
        <v>1179</v>
      </c>
      <c r="G297" s="212">
        <v>7534.6</v>
      </c>
      <c r="H297" s="206">
        <v>20909.7</v>
      </c>
      <c r="I297" s="213">
        <v>1.43</v>
      </c>
      <c r="J297" s="206"/>
      <c r="K297" s="213"/>
      <c r="M297" s="191"/>
      <c r="N297" s="191"/>
      <c r="O297" s="191"/>
      <c r="P297" s="209"/>
      <c r="Q297" s="209"/>
      <c r="R297" s="209"/>
    </row>
    <row r="298" spans="2:18" ht="13.5" customHeight="1">
      <c r="B298" s="210">
        <v>13</v>
      </c>
      <c r="C298" s="29">
        <v>12</v>
      </c>
      <c r="D298" s="30" t="s">
        <v>1801</v>
      </c>
      <c r="E298" s="211" t="s">
        <v>1180</v>
      </c>
      <c r="F298" s="31" t="s">
        <v>1181</v>
      </c>
      <c r="G298" s="212">
        <v>12722.2</v>
      </c>
      <c r="H298" s="206">
        <v>44622.4</v>
      </c>
      <c r="I298" s="213">
        <v>1.03</v>
      </c>
      <c r="J298" s="206"/>
      <c r="K298" s="213"/>
      <c r="M298" s="191"/>
      <c r="N298" s="191"/>
      <c r="O298" s="191"/>
      <c r="P298" s="209"/>
      <c r="Q298" s="209"/>
      <c r="R298" s="209"/>
    </row>
    <row r="299" spans="2:18" ht="13.5" customHeight="1">
      <c r="B299" s="210">
        <v>22</v>
      </c>
      <c r="C299" s="29">
        <v>10</v>
      </c>
      <c r="D299" s="30" t="s">
        <v>1801</v>
      </c>
      <c r="E299" s="211" t="s">
        <v>1182</v>
      </c>
      <c r="F299" s="31" t="s">
        <v>1183</v>
      </c>
      <c r="G299" s="212">
        <v>7720.8</v>
      </c>
      <c r="H299" s="206">
        <v>37714.6</v>
      </c>
      <c r="I299" s="213">
        <v>3.74</v>
      </c>
      <c r="J299" s="206"/>
      <c r="K299" s="213"/>
      <c r="M299" s="191"/>
      <c r="N299" s="191"/>
      <c r="O299" s="191"/>
      <c r="P299" s="209"/>
      <c r="Q299" s="209"/>
      <c r="R299" s="209"/>
    </row>
    <row r="300" spans="2:18" ht="13.5" customHeight="1">
      <c r="B300" s="220" t="s">
        <v>2663</v>
      </c>
      <c r="C300" s="29" t="s">
        <v>2673</v>
      </c>
      <c r="D300" s="30" t="s">
        <v>1801</v>
      </c>
      <c r="E300" s="211" t="s">
        <v>1184</v>
      </c>
      <c r="F300" s="31" t="s">
        <v>1185</v>
      </c>
      <c r="G300" s="212">
        <v>8714.9</v>
      </c>
      <c r="H300" s="206">
        <v>38967.3</v>
      </c>
      <c r="I300" s="213">
        <v>2.56</v>
      </c>
      <c r="J300" s="206"/>
      <c r="K300" s="213"/>
      <c r="M300" s="191"/>
      <c r="N300" s="191"/>
      <c r="O300" s="191"/>
      <c r="P300" s="209"/>
      <c r="Q300" s="209"/>
      <c r="R300" s="209"/>
    </row>
    <row r="301" spans="2:18" ht="13.5" customHeight="1">
      <c r="B301" s="210">
        <v>17</v>
      </c>
      <c r="C301" s="29" t="s">
        <v>2679</v>
      </c>
      <c r="D301" s="30" t="s">
        <v>1801</v>
      </c>
      <c r="E301" s="211" t="s">
        <v>1186</v>
      </c>
      <c r="F301" s="31" t="s">
        <v>1187</v>
      </c>
      <c r="G301" s="212">
        <v>7131.5</v>
      </c>
      <c r="H301" s="206">
        <v>24647</v>
      </c>
      <c r="I301" s="213">
        <v>2.86</v>
      </c>
      <c r="J301" s="206"/>
      <c r="K301" s="213"/>
      <c r="M301" s="191"/>
      <c r="N301" s="191"/>
      <c r="O301" s="191"/>
      <c r="P301" s="209"/>
      <c r="Q301" s="209"/>
      <c r="R301" s="209"/>
    </row>
    <row r="302" spans="2:18" ht="13.5" customHeight="1">
      <c r="B302" s="210">
        <v>16</v>
      </c>
      <c r="C302" s="215" t="s">
        <v>2687</v>
      </c>
      <c r="D302" s="30" t="s">
        <v>1801</v>
      </c>
      <c r="E302" s="211" t="s">
        <v>1188</v>
      </c>
      <c r="F302" s="43" t="s">
        <v>1189</v>
      </c>
      <c r="G302" s="212">
        <v>10620.8</v>
      </c>
      <c r="H302" s="206">
        <v>9898.3</v>
      </c>
      <c r="I302" s="213">
        <v>0.39</v>
      </c>
      <c r="J302" s="206"/>
      <c r="K302" s="213"/>
      <c r="M302" s="191"/>
      <c r="N302" s="191"/>
      <c r="O302" s="191"/>
      <c r="P302" s="209"/>
      <c r="Q302" s="209"/>
      <c r="R302" s="209"/>
    </row>
    <row r="303" spans="2:18" ht="13.5" customHeight="1">
      <c r="B303" s="210" t="s">
        <v>2676</v>
      </c>
      <c r="C303" s="29">
        <v>11</v>
      </c>
      <c r="D303" s="30" t="s">
        <v>1801</v>
      </c>
      <c r="E303" s="211" t="s">
        <v>2957</v>
      </c>
      <c r="F303" s="31" t="s">
        <v>2958</v>
      </c>
      <c r="G303" s="212">
        <v>9507.5</v>
      </c>
      <c r="H303" s="206">
        <v>16436.1</v>
      </c>
      <c r="I303" s="213">
        <v>0.33</v>
      </c>
      <c r="J303" s="206"/>
      <c r="K303" s="213"/>
      <c r="M303" s="191"/>
      <c r="N303" s="191"/>
      <c r="O303" s="191"/>
      <c r="P303" s="209"/>
      <c r="Q303" s="209"/>
      <c r="R303" s="209"/>
    </row>
    <row r="304" spans="2:18" ht="13.5" customHeight="1">
      <c r="B304" s="210">
        <v>19</v>
      </c>
      <c r="C304" s="29" t="s">
        <v>2653</v>
      </c>
      <c r="D304" s="30" t="s">
        <v>1801</v>
      </c>
      <c r="E304" s="211" t="s">
        <v>2959</v>
      </c>
      <c r="F304" s="31" t="s">
        <v>2960</v>
      </c>
      <c r="G304" s="212">
        <v>11646.7</v>
      </c>
      <c r="H304" s="206">
        <v>41825.2</v>
      </c>
      <c r="I304" s="213">
        <v>5.61</v>
      </c>
      <c r="J304" s="206"/>
      <c r="K304" s="213"/>
      <c r="M304" s="191"/>
      <c r="N304" s="191"/>
      <c r="O304" s="191"/>
      <c r="P304" s="209"/>
      <c r="Q304" s="209"/>
      <c r="R304" s="209"/>
    </row>
    <row r="305" spans="2:18" ht="13.5" customHeight="1">
      <c r="B305" s="210">
        <v>20</v>
      </c>
      <c r="C305" s="29">
        <v>16</v>
      </c>
      <c r="D305" s="30" t="s">
        <v>1801</v>
      </c>
      <c r="E305" s="211" t="s">
        <v>2961</v>
      </c>
      <c r="F305" s="31" t="s">
        <v>2962</v>
      </c>
      <c r="G305" s="212">
        <v>4405.7</v>
      </c>
      <c r="H305" s="206">
        <v>13084.2</v>
      </c>
      <c r="I305" s="213">
        <v>0.22</v>
      </c>
      <c r="J305" s="206"/>
      <c r="K305" s="213"/>
      <c r="M305" s="191"/>
      <c r="N305" s="191"/>
      <c r="O305" s="191"/>
      <c r="P305" s="209"/>
      <c r="Q305" s="209"/>
      <c r="R305" s="209"/>
    </row>
    <row r="306" spans="2:18" ht="13.5" customHeight="1">
      <c r="B306" s="210">
        <v>17</v>
      </c>
      <c r="C306" s="29" t="s">
        <v>2676</v>
      </c>
      <c r="D306" s="30" t="s">
        <v>1801</v>
      </c>
      <c r="E306" s="211" t="s">
        <v>2963</v>
      </c>
      <c r="F306" s="31" t="s">
        <v>2964</v>
      </c>
      <c r="G306" s="212">
        <v>2286.2</v>
      </c>
      <c r="H306" s="206">
        <v>11339.1</v>
      </c>
      <c r="I306" s="213">
        <v>1.32</v>
      </c>
      <c r="J306" s="206"/>
      <c r="K306" s="213"/>
      <c r="M306" s="191"/>
      <c r="N306" s="191"/>
      <c r="O306" s="191"/>
      <c r="P306" s="209"/>
      <c r="Q306" s="209"/>
      <c r="R306" s="209"/>
    </row>
    <row r="307" spans="2:18" ht="13.5" customHeight="1">
      <c r="B307" s="210">
        <v>22</v>
      </c>
      <c r="C307" s="29">
        <v>11</v>
      </c>
      <c r="D307" s="30" t="s">
        <v>1801</v>
      </c>
      <c r="E307" s="211" t="s">
        <v>2965</v>
      </c>
      <c r="F307" s="31" t="s">
        <v>2966</v>
      </c>
      <c r="G307" s="212">
        <v>5541.1</v>
      </c>
      <c r="H307" s="206">
        <v>26060.3</v>
      </c>
      <c r="I307" s="213">
        <v>2.59</v>
      </c>
      <c r="J307" s="206"/>
      <c r="K307" s="213"/>
      <c r="M307" s="191"/>
      <c r="N307" s="191"/>
      <c r="O307" s="191"/>
      <c r="P307" s="209"/>
      <c r="Q307" s="209"/>
      <c r="R307" s="209"/>
    </row>
    <row r="308" spans="2:18" ht="16.5" customHeight="1">
      <c r="B308" s="210">
        <v>20</v>
      </c>
      <c r="C308" s="29">
        <v>17</v>
      </c>
      <c r="D308" s="30" t="s">
        <v>1801</v>
      </c>
      <c r="E308" s="211" t="s">
        <v>2967</v>
      </c>
      <c r="F308" s="31" t="s">
        <v>2968</v>
      </c>
      <c r="G308" s="212">
        <v>25454.3</v>
      </c>
      <c r="H308" s="206">
        <v>36051.8</v>
      </c>
      <c r="I308" s="213">
        <v>0.59</v>
      </c>
      <c r="J308" s="206"/>
      <c r="K308" s="213"/>
      <c r="M308" s="191"/>
      <c r="N308" s="191"/>
      <c r="O308" s="191"/>
      <c r="P308" s="209"/>
      <c r="Q308" s="209"/>
      <c r="R308" s="209"/>
    </row>
    <row r="309" spans="2:18" ht="13.5" customHeight="1">
      <c r="B309" s="210" t="s">
        <v>2666</v>
      </c>
      <c r="C309" s="29">
        <v>14</v>
      </c>
      <c r="D309" s="30" t="s">
        <v>1801</v>
      </c>
      <c r="E309" s="211" t="s">
        <v>2969</v>
      </c>
      <c r="F309" s="31" t="s">
        <v>2970</v>
      </c>
      <c r="G309" s="212">
        <v>7406.1</v>
      </c>
      <c r="H309" s="206">
        <v>60615.5</v>
      </c>
      <c r="I309" s="213">
        <v>3.74</v>
      </c>
      <c r="J309" s="206"/>
      <c r="K309" s="213"/>
      <c r="M309" s="191"/>
      <c r="N309" s="191"/>
      <c r="O309" s="191"/>
      <c r="P309" s="209"/>
      <c r="Q309" s="209"/>
      <c r="R309" s="209"/>
    </row>
    <row r="310" spans="2:18" ht="13.5" customHeight="1">
      <c r="B310" s="214" t="s">
        <v>2673</v>
      </c>
      <c r="C310" s="29">
        <v>10</v>
      </c>
      <c r="D310" s="30" t="s">
        <v>1801</v>
      </c>
      <c r="E310" s="211" t="s">
        <v>2971</v>
      </c>
      <c r="F310" s="31" t="s">
        <v>2972</v>
      </c>
      <c r="G310" s="212">
        <v>6351.7</v>
      </c>
      <c r="H310" s="206">
        <v>21710.3</v>
      </c>
      <c r="I310" s="213">
        <v>2.2</v>
      </c>
      <c r="J310" s="206"/>
      <c r="K310" s="213"/>
      <c r="M310" s="191"/>
      <c r="N310" s="191"/>
      <c r="O310" s="191"/>
      <c r="P310" s="209"/>
      <c r="Q310" s="209"/>
      <c r="R310" s="209"/>
    </row>
    <row r="311" spans="2:18" ht="13.5" customHeight="1">
      <c r="B311" s="210">
        <v>16</v>
      </c>
      <c r="C311" s="29">
        <v>10</v>
      </c>
      <c r="D311" s="30" t="s">
        <v>1801</v>
      </c>
      <c r="E311" s="211" t="s">
        <v>2973</v>
      </c>
      <c r="F311" s="43" t="s">
        <v>2974</v>
      </c>
      <c r="G311" s="212">
        <v>8258.4</v>
      </c>
      <c r="H311" s="206">
        <v>10776.3</v>
      </c>
      <c r="I311" s="213">
        <v>0.43</v>
      </c>
      <c r="J311" s="206"/>
      <c r="K311" s="213"/>
      <c r="M311" s="191"/>
      <c r="N311" s="191"/>
      <c r="O311" s="191"/>
      <c r="P311" s="209"/>
      <c r="Q311" s="209"/>
      <c r="R311" s="209"/>
    </row>
    <row r="312" spans="2:18" ht="13.5" customHeight="1">
      <c r="B312" s="210" t="s">
        <v>2694</v>
      </c>
      <c r="C312" s="29">
        <v>17</v>
      </c>
      <c r="D312" s="30" t="s">
        <v>1801</v>
      </c>
      <c r="E312" s="211" t="s">
        <v>2975</v>
      </c>
      <c r="F312" s="31" t="s">
        <v>2976</v>
      </c>
      <c r="G312" s="212">
        <v>34414.9</v>
      </c>
      <c r="H312" s="206">
        <v>18967</v>
      </c>
      <c r="I312" s="213">
        <v>0.2</v>
      </c>
      <c r="J312" s="206"/>
      <c r="K312" s="213"/>
      <c r="M312" s="191"/>
      <c r="N312" s="191"/>
      <c r="O312" s="191"/>
      <c r="P312" s="209"/>
      <c r="Q312" s="209"/>
      <c r="R312" s="209"/>
    </row>
    <row r="313" spans="2:18" ht="13.5" customHeight="1">
      <c r="B313" s="214" t="s">
        <v>2653</v>
      </c>
      <c r="C313" s="29">
        <v>34</v>
      </c>
      <c r="D313" s="30" t="s">
        <v>1801</v>
      </c>
      <c r="E313" s="211" t="s">
        <v>2977</v>
      </c>
      <c r="F313" s="31" t="s">
        <v>2978</v>
      </c>
      <c r="G313" s="212">
        <v>4054.2</v>
      </c>
      <c r="H313" s="206">
        <v>10118.4</v>
      </c>
      <c r="I313" s="213">
        <v>0.09</v>
      </c>
      <c r="J313" s="206"/>
      <c r="K313" s="213"/>
      <c r="M313" s="191"/>
      <c r="N313" s="191"/>
      <c r="O313" s="191"/>
      <c r="P313" s="209"/>
      <c r="Q313" s="209"/>
      <c r="R313" s="209"/>
    </row>
    <row r="314" spans="2:18" ht="13.5" customHeight="1">
      <c r="B314" s="210">
        <v>11</v>
      </c>
      <c r="C314" s="29" t="s">
        <v>2687</v>
      </c>
      <c r="D314" s="30" t="s">
        <v>1801</v>
      </c>
      <c r="E314" s="211" t="s">
        <v>2979</v>
      </c>
      <c r="F314" s="31" t="s">
        <v>2980</v>
      </c>
      <c r="G314" s="212">
        <v>15174.6</v>
      </c>
      <c r="H314" s="206">
        <v>17047.6</v>
      </c>
      <c r="I314" s="213">
        <v>2.84</v>
      </c>
      <c r="J314" s="206"/>
      <c r="K314" s="213"/>
      <c r="M314" s="191"/>
      <c r="N314" s="191"/>
      <c r="O314" s="191"/>
      <c r="P314" s="209"/>
      <c r="Q314" s="209"/>
      <c r="R314" s="209"/>
    </row>
    <row r="315" spans="2:18" ht="13.5" customHeight="1">
      <c r="B315" s="210" t="s">
        <v>2687</v>
      </c>
      <c r="C315" s="29">
        <v>10</v>
      </c>
      <c r="D315" s="30" t="s">
        <v>1801</v>
      </c>
      <c r="E315" s="211" t="s">
        <v>2981</v>
      </c>
      <c r="F315" s="31" t="s">
        <v>2982</v>
      </c>
      <c r="G315" s="212">
        <v>31894.1</v>
      </c>
      <c r="H315" s="206">
        <v>39699</v>
      </c>
      <c r="I315" s="213">
        <v>4.36</v>
      </c>
      <c r="J315" s="206"/>
      <c r="K315" s="213"/>
      <c r="M315" s="191"/>
      <c r="N315" s="191"/>
      <c r="O315" s="191"/>
      <c r="P315" s="209"/>
      <c r="Q315" s="209"/>
      <c r="R315" s="209"/>
    </row>
    <row r="316" spans="2:18" ht="13.5" customHeight="1">
      <c r="B316" s="210">
        <v>11</v>
      </c>
      <c r="C316" s="29">
        <v>10</v>
      </c>
      <c r="D316" s="30" t="s">
        <v>1801</v>
      </c>
      <c r="E316" s="211" t="s">
        <v>2983</v>
      </c>
      <c r="F316" s="31" t="s">
        <v>2984</v>
      </c>
      <c r="G316" s="212">
        <v>10859.9</v>
      </c>
      <c r="H316" s="206">
        <v>19855.2</v>
      </c>
      <c r="I316" s="213">
        <v>3.3</v>
      </c>
      <c r="J316" s="206"/>
      <c r="K316" s="213"/>
      <c r="M316" s="191"/>
      <c r="N316" s="191"/>
      <c r="O316" s="191"/>
      <c r="P316" s="209"/>
      <c r="Q316" s="209"/>
      <c r="R316" s="209"/>
    </row>
    <row r="317" spans="2:18" ht="13.5" customHeight="1">
      <c r="B317" s="210">
        <v>14</v>
      </c>
      <c r="C317" s="29">
        <v>14</v>
      </c>
      <c r="D317" s="30" t="s">
        <v>1801</v>
      </c>
      <c r="E317" s="211" t="s">
        <v>2985</v>
      </c>
      <c r="F317" s="31" t="s">
        <v>2986</v>
      </c>
      <c r="G317" s="212">
        <v>5382.5</v>
      </c>
      <c r="H317" s="206">
        <v>18689.3</v>
      </c>
      <c r="I317" s="213">
        <v>1.3</v>
      </c>
      <c r="J317" s="206"/>
      <c r="K317" s="213"/>
      <c r="M317" s="191"/>
      <c r="N317" s="191"/>
      <c r="O317" s="191"/>
      <c r="P317" s="209"/>
      <c r="Q317" s="209"/>
      <c r="R317" s="209"/>
    </row>
    <row r="318" spans="2:18" ht="13.5" customHeight="1">
      <c r="B318" s="210">
        <v>23</v>
      </c>
      <c r="C318" s="29" t="s">
        <v>2676</v>
      </c>
      <c r="D318" s="30" t="s">
        <v>1801</v>
      </c>
      <c r="E318" s="211" t="s">
        <v>2987</v>
      </c>
      <c r="F318" s="31" t="s">
        <v>2988</v>
      </c>
      <c r="G318" s="212">
        <v>8394.5</v>
      </c>
      <c r="H318" s="206">
        <v>27118.1</v>
      </c>
      <c r="I318" s="213">
        <v>1.33</v>
      </c>
      <c r="J318" s="206"/>
      <c r="K318" s="213"/>
      <c r="M318" s="191"/>
      <c r="N318" s="191"/>
      <c r="O318" s="191"/>
      <c r="P318" s="209"/>
      <c r="Q318" s="209"/>
      <c r="R318" s="209"/>
    </row>
    <row r="319" spans="2:18" ht="13.5" customHeight="1">
      <c r="B319" s="210">
        <v>13</v>
      </c>
      <c r="C319" s="29">
        <v>13</v>
      </c>
      <c r="D319" s="30" t="s">
        <v>1801</v>
      </c>
      <c r="E319" s="211" t="s">
        <v>2989</v>
      </c>
      <c r="F319" s="31" t="s">
        <v>2990</v>
      </c>
      <c r="G319" s="212">
        <v>6808.4</v>
      </c>
      <c r="H319" s="206">
        <v>44857.5</v>
      </c>
      <c r="I319" s="213">
        <v>1.03</v>
      </c>
      <c r="J319" s="206"/>
      <c r="K319" s="213"/>
      <c r="M319" s="191"/>
      <c r="N319" s="191"/>
      <c r="O319" s="191"/>
      <c r="P319" s="209"/>
      <c r="Q319" s="209"/>
      <c r="R319" s="209"/>
    </row>
    <row r="320" spans="2:18" ht="13.5" customHeight="1">
      <c r="B320" s="210">
        <v>17</v>
      </c>
      <c r="C320" s="29" t="s">
        <v>2687</v>
      </c>
      <c r="D320" s="30" t="s">
        <v>1801</v>
      </c>
      <c r="E320" s="211" t="s">
        <v>2991</v>
      </c>
      <c r="F320" s="31" t="s">
        <v>2992</v>
      </c>
      <c r="G320" s="212">
        <v>6019.1</v>
      </c>
      <c r="H320" s="206">
        <v>26956</v>
      </c>
      <c r="I320" s="213">
        <v>3.13</v>
      </c>
      <c r="J320" s="206"/>
      <c r="K320" s="213"/>
      <c r="M320" s="191"/>
      <c r="N320" s="191"/>
      <c r="O320" s="191"/>
      <c r="P320" s="209"/>
      <c r="Q320" s="209"/>
      <c r="R320" s="209"/>
    </row>
    <row r="321" spans="2:18" ht="13.5" customHeight="1">
      <c r="B321" s="210">
        <v>17</v>
      </c>
      <c r="C321" s="29">
        <v>10</v>
      </c>
      <c r="D321" s="30" t="s">
        <v>1801</v>
      </c>
      <c r="E321" s="211" t="s">
        <v>2993</v>
      </c>
      <c r="F321" s="31" t="s">
        <v>2994</v>
      </c>
      <c r="G321" s="212">
        <v>6464.5</v>
      </c>
      <c r="H321" s="206">
        <v>38878.4</v>
      </c>
      <c r="I321" s="213">
        <v>4.51</v>
      </c>
      <c r="J321" s="206"/>
      <c r="K321" s="213"/>
      <c r="M321" s="191"/>
      <c r="N321" s="191"/>
      <c r="O321" s="191"/>
      <c r="P321" s="209"/>
      <c r="Q321" s="209"/>
      <c r="R321" s="209"/>
    </row>
    <row r="322" spans="2:18" ht="13.5" customHeight="1">
      <c r="B322" s="210">
        <v>22</v>
      </c>
      <c r="C322" s="29">
        <v>12</v>
      </c>
      <c r="D322" s="30" t="s">
        <v>1801</v>
      </c>
      <c r="E322" s="211" t="s">
        <v>2995</v>
      </c>
      <c r="F322" s="31" t="s">
        <v>2996</v>
      </c>
      <c r="G322" s="212">
        <v>10975.9</v>
      </c>
      <c r="H322" s="206">
        <v>47560.5</v>
      </c>
      <c r="I322" s="213">
        <v>4.72</v>
      </c>
      <c r="J322" s="206"/>
      <c r="K322" s="213"/>
      <c r="M322" s="191"/>
      <c r="N322" s="191"/>
      <c r="O322" s="191"/>
      <c r="P322" s="209"/>
      <c r="Q322" s="209"/>
      <c r="R322" s="209"/>
    </row>
    <row r="323" spans="2:18" ht="13.5" customHeight="1">
      <c r="B323" s="210">
        <v>14</v>
      </c>
      <c r="C323" s="29">
        <v>15</v>
      </c>
      <c r="D323" s="30" t="s">
        <v>1801</v>
      </c>
      <c r="E323" s="211" t="s">
        <v>2997</v>
      </c>
      <c r="F323" s="31" t="s">
        <v>2998</v>
      </c>
      <c r="G323" s="212">
        <v>3366.7</v>
      </c>
      <c r="H323" s="206">
        <v>12199.5</v>
      </c>
      <c r="I323" s="213">
        <v>0.85</v>
      </c>
      <c r="J323" s="206"/>
      <c r="K323" s="213"/>
      <c r="M323" s="191"/>
      <c r="N323" s="191"/>
      <c r="O323" s="191"/>
      <c r="P323" s="209"/>
      <c r="Q323" s="209"/>
      <c r="R323" s="209"/>
    </row>
    <row r="324" spans="2:18" ht="13.5" customHeight="1">
      <c r="B324" s="214" t="s">
        <v>2673</v>
      </c>
      <c r="C324" s="29">
        <v>11</v>
      </c>
      <c r="D324" s="30" t="s">
        <v>1801</v>
      </c>
      <c r="E324" s="211" t="s">
        <v>2999</v>
      </c>
      <c r="F324" s="31" t="s">
        <v>3000</v>
      </c>
      <c r="G324" s="212">
        <v>5983.5</v>
      </c>
      <c r="H324" s="206">
        <v>29686.3</v>
      </c>
      <c r="I324" s="213">
        <v>3</v>
      </c>
      <c r="J324" s="206"/>
      <c r="K324" s="213"/>
      <c r="M324" s="191"/>
      <c r="N324" s="191"/>
      <c r="O324" s="191"/>
      <c r="P324" s="209"/>
      <c r="Q324" s="209"/>
      <c r="R324" s="209"/>
    </row>
    <row r="325" spans="2:18" ht="13.5" customHeight="1">
      <c r="B325" s="210">
        <v>23</v>
      </c>
      <c r="C325" s="29" t="s">
        <v>2687</v>
      </c>
      <c r="D325" s="30" t="s">
        <v>1801</v>
      </c>
      <c r="E325" s="211" t="s">
        <v>3001</v>
      </c>
      <c r="F325" s="31" t="s">
        <v>3002</v>
      </c>
      <c r="G325" s="212">
        <v>10451.7</v>
      </c>
      <c r="H325" s="206">
        <v>28893.5</v>
      </c>
      <c r="I325" s="213">
        <v>1.42</v>
      </c>
      <c r="J325" s="206"/>
      <c r="K325" s="213"/>
      <c r="M325" s="191"/>
      <c r="N325" s="191"/>
      <c r="O325" s="191"/>
      <c r="P325" s="209"/>
      <c r="Q325" s="209"/>
      <c r="R325" s="209"/>
    </row>
    <row r="326" spans="2:18" ht="13.5" customHeight="1">
      <c r="B326" s="210">
        <v>13</v>
      </c>
      <c r="C326" s="29">
        <v>14</v>
      </c>
      <c r="D326" s="30" t="s">
        <v>1801</v>
      </c>
      <c r="E326" s="211" t="s">
        <v>3003</v>
      </c>
      <c r="F326" s="31" t="s">
        <v>3004</v>
      </c>
      <c r="G326" s="212">
        <v>18084.1</v>
      </c>
      <c r="H326" s="206">
        <v>41696.8</v>
      </c>
      <c r="I326" s="213">
        <v>0.96</v>
      </c>
      <c r="J326" s="206"/>
      <c r="K326" s="213"/>
      <c r="M326" s="191"/>
      <c r="N326" s="191"/>
      <c r="O326" s="191"/>
      <c r="P326" s="209"/>
      <c r="Q326" s="209"/>
      <c r="R326" s="209"/>
    </row>
    <row r="327" spans="2:18" ht="13.5" customHeight="1">
      <c r="B327" s="210" t="s">
        <v>2673</v>
      </c>
      <c r="C327" s="29">
        <v>12</v>
      </c>
      <c r="D327" s="30" t="s">
        <v>1801</v>
      </c>
      <c r="E327" s="211" t="s">
        <v>3005</v>
      </c>
      <c r="F327" s="31" t="s">
        <v>3006</v>
      </c>
      <c r="G327" s="212">
        <v>18660.9</v>
      </c>
      <c r="H327" s="206">
        <v>28760.7</v>
      </c>
      <c r="I327" s="213">
        <v>2.91</v>
      </c>
      <c r="J327" s="206"/>
      <c r="K327" s="213"/>
      <c r="M327" s="191"/>
      <c r="N327" s="191"/>
      <c r="O327" s="191"/>
      <c r="P327" s="209"/>
      <c r="Q327" s="209"/>
      <c r="R327" s="209"/>
    </row>
    <row r="328" spans="2:18" ht="13.5" customHeight="1">
      <c r="B328" s="210" t="s">
        <v>2654</v>
      </c>
      <c r="C328" s="29">
        <v>11</v>
      </c>
      <c r="D328" s="30" t="s">
        <v>1801</v>
      </c>
      <c r="E328" s="211" t="s">
        <v>3007</v>
      </c>
      <c r="F328" s="31" t="s">
        <v>3008</v>
      </c>
      <c r="G328" s="212">
        <v>3633.4</v>
      </c>
      <c r="H328" s="206">
        <v>31259.9</v>
      </c>
      <c r="I328" s="213">
        <v>2.22</v>
      </c>
      <c r="J328" s="206"/>
      <c r="K328" s="213"/>
      <c r="M328" s="191"/>
      <c r="N328" s="191"/>
      <c r="O328" s="191"/>
      <c r="P328" s="209"/>
      <c r="Q328" s="209"/>
      <c r="R328" s="209"/>
    </row>
    <row r="329" spans="2:18" ht="13.5" customHeight="1">
      <c r="B329" s="210">
        <v>13</v>
      </c>
      <c r="C329" s="29">
        <v>15</v>
      </c>
      <c r="D329" s="30" t="s">
        <v>1801</v>
      </c>
      <c r="E329" s="211" t="s">
        <v>3009</v>
      </c>
      <c r="F329" s="31" t="s">
        <v>3010</v>
      </c>
      <c r="G329" s="212">
        <v>23754.3</v>
      </c>
      <c r="H329" s="206">
        <v>66672.6</v>
      </c>
      <c r="I329" s="213">
        <v>1.54</v>
      </c>
      <c r="J329" s="206"/>
      <c r="K329" s="213"/>
      <c r="M329" s="191"/>
      <c r="N329" s="191"/>
      <c r="O329" s="191"/>
      <c r="P329" s="209"/>
      <c r="Q329" s="209"/>
      <c r="R329" s="209"/>
    </row>
    <row r="330" spans="2:18" ht="13.5" customHeight="1">
      <c r="B330" s="210">
        <v>14</v>
      </c>
      <c r="C330" s="29">
        <v>16</v>
      </c>
      <c r="D330" s="30" t="s">
        <v>1801</v>
      </c>
      <c r="E330" s="211" t="s">
        <v>3011</v>
      </c>
      <c r="F330" s="31" t="s">
        <v>3012</v>
      </c>
      <c r="G330" s="212">
        <v>17926.8</v>
      </c>
      <c r="H330" s="206">
        <v>24989.1</v>
      </c>
      <c r="I330" s="213">
        <v>1.74</v>
      </c>
      <c r="J330" s="206"/>
      <c r="K330" s="213"/>
      <c r="M330" s="191"/>
      <c r="N330" s="191"/>
      <c r="O330" s="191"/>
      <c r="P330" s="209"/>
      <c r="Q330" s="209"/>
      <c r="R330" s="209"/>
    </row>
    <row r="331" spans="2:18" ht="13.5" customHeight="1">
      <c r="B331" s="210">
        <v>19</v>
      </c>
      <c r="C331" s="29" t="s">
        <v>2673</v>
      </c>
      <c r="D331" s="30" t="s">
        <v>1801</v>
      </c>
      <c r="E331" s="211" t="s">
        <v>3013</v>
      </c>
      <c r="F331" s="31" t="s">
        <v>3014</v>
      </c>
      <c r="G331" s="212">
        <v>6455.3</v>
      </c>
      <c r="H331" s="206">
        <v>35501.3</v>
      </c>
      <c r="I331" s="213">
        <v>4.76</v>
      </c>
      <c r="J331" s="206"/>
      <c r="K331" s="213"/>
      <c r="M331" s="191"/>
      <c r="N331" s="191"/>
      <c r="O331" s="191"/>
      <c r="P331" s="209"/>
      <c r="Q331" s="209"/>
      <c r="R331" s="209"/>
    </row>
    <row r="332" spans="2:18" ht="13.5" customHeight="1">
      <c r="B332" s="210" t="s">
        <v>2676</v>
      </c>
      <c r="C332" s="29">
        <v>12</v>
      </c>
      <c r="D332" s="30" t="s">
        <v>1801</v>
      </c>
      <c r="E332" s="211" t="s">
        <v>3015</v>
      </c>
      <c r="F332" s="31" t="s">
        <v>3016</v>
      </c>
      <c r="G332" s="212">
        <v>12235.1</v>
      </c>
      <c r="H332" s="206">
        <v>23976.4</v>
      </c>
      <c r="I332" s="213">
        <v>0.47</v>
      </c>
      <c r="J332" s="206"/>
      <c r="K332" s="213"/>
      <c r="M332" s="191"/>
      <c r="N332" s="191"/>
      <c r="O332" s="191"/>
      <c r="P332" s="209"/>
      <c r="Q332" s="209"/>
      <c r="R332" s="209"/>
    </row>
    <row r="333" spans="2:18" ht="13.5" customHeight="1">
      <c r="B333" s="210">
        <v>17</v>
      </c>
      <c r="C333" s="29">
        <v>11</v>
      </c>
      <c r="D333" s="30" t="s">
        <v>1801</v>
      </c>
      <c r="E333" s="211" t="s">
        <v>3017</v>
      </c>
      <c r="F333" s="31" t="s">
        <v>3018</v>
      </c>
      <c r="G333" s="212">
        <v>3785.9</v>
      </c>
      <c r="H333" s="206">
        <v>26748.3</v>
      </c>
      <c r="I333" s="213">
        <v>3.1</v>
      </c>
      <c r="J333" s="206"/>
      <c r="K333" s="213"/>
      <c r="M333" s="191"/>
      <c r="N333" s="191"/>
      <c r="O333" s="191"/>
      <c r="P333" s="209"/>
      <c r="Q333" s="209"/>
      <c r="R333" s="209"/>
    </row>
    <row r="334" spans="2:18" ht="13.5" customHeight="1">
      <c r="B334" s="210">
        <v>24</v>
      </c>
      <c r="C334" s="29" t="s">
        <v>2673</v>
      </c>
      <c r="D334" s="30" t="s">
        <v>1801</v>
      </c>
      <c r="E334" s="211" t="s">
        <v>3019</v>
      </c>
      <c r="F334" s="31" t="s">
        <v>3020</v>
      </c>
      <c r="G334" s="212">
        <v>6407.7</v>
      </c>
      <c r="H334" s="206">
        <v>39046.3</v>
      </c>
      <c r="I334" s="213">
        <v>6.54</v>
      </c>
      <c r="J334" s="206"/>
      <c r="K334" s="213"/>
      <c r="M334" s="191"/>
      <c r="N334" s="191"/>
      <c r="O334" s="191"/>
      <c r="P334" s="209"/>
      <c r="Q334" s="209"/>
      <c r="R334" s="209"/>
    </row>
    <row r="335" spans="2:18" ht="13.5" customHeight="1">
      <c r="B335" s="210">
        <v>20</v>
      </c>
      <c r="C335" s="29">
        <v>18</v>
      </c>
      <c r="D335" s="30" t="s">
        <v>1801</v>
      </c>
      <c r="E335" s="211" t="s">
        <v>3021</v>
      </c>
      <c r="F335" s="31" t="s">
        <v>3022</v>
      </c>
      <c r="G335" s="212">
        <v>3701.5</v>
      </c>
      <c r="H335" s="206">
        <v>10454.9</v>
      </c>
      <c r="I335" s="213">
        <v>0.17</v>
      </c>
      <c r="J335" s="206"/>
      <c r="K335" s="213"/>
      <c r="M335" s="191"/>
      <c r="N335" s="191"/>
      <c r="O335" s="191"/>
      <c r="P335" s="209"/>
      <c r="Q335" s="209"/>
      <c r="R335" s="209"/>
    </row>
    <row r="336" spans="2:18" ht="13.5" customHeight="1">
      <c r="B336" s="210">
        <v>19</v>
      </c>
      <c r="C336" s="29" t="s">
        <v>2679</v>
      </c>
      <c r="D336" s="30" t="s">
        <v>1801</v>
      </c>
      <c r="E336" s="211" t="s">
        <v>3023</v>
      </c>
      <c r="F336" s="31" t="s">
        <v>3024</v>
      </c>
      <c r="G336" s="212">
        <v>9320.3</v>
      </c>
      <c r="H336" s="206">
        <v>37175.9</v>
      </c>
      <c r="I336" s="213">
        <v>4.99</v>
      </c>
      <c r="J336" s="206"/>
      <c r="K336" s="213"/>
      <c r="M336" s="191"/>
      <c r="N336" s="191"/>
      <c r="O336" s="191"/>
      <c r="P336" s="209"/>
      <c r="Q336" s="209"/>
      <c r="R336" s="209"/>
    </row>
    <row r="337" spans="2:18" ht="13.5" customHeight="1">
      <c r="B337" s="210">
        <v>19</v>
      </c>
      <c r="C337" s="29" t="s">
        <v>2676</v>
      </c>
      <c r="D337" s="30" t="s">
        <v>1801</v>
      </c>
      <c r="E337" s="211" t="s">
        <v>3025</v>
      </c>
      <c r="F337" s="31" t="s">
        <v>3026</v>
      </c>
      <c r="G337" s="212">
        <v>6568.4</v>
      </c>
      <c r="H337" s="206">
        <v>32762.1</v>
      </c>
      <c r="I337" s="213">
        <v>4.4</v>
      </c>
      <c r="J337" s="206"/>
      <c r="K337" s="213"/>
      <c r="M337" s="191"/>
      <c r="N337" s="191"/>
      <c r="O337" s="191"/>
      <c r="P337" s="209"/>
      <c r="Q337" s="209"/>
      <c r="R337" s="209"/>
    </row>
    <row r="338" spans="2:18" ht="13.5" customHeight="1">
      <c r="B338" s="210">
        <v>23</v>
      </c>
      <c r="C338" s="29">
        <v>10</v>
      </c>
      <c r="D338" s="30" t="s">
        <v>1801</v>
      </c>
      <c r="E338" s="211" t="s">
        <v>3027</v>
      </c>
      <c r="F338" s="31" t="s">
        <v>3028</v>
      </c>
      <c r="G338" s="212">
        <v>10981.2</v>
      </c>
      <c r="H338" s="206">
        <v>31543.6</v>
      </c>
      <c r="I338" s="213">
        <v>1.55</v>
      </c>
      <c r="J338" s="206"/>
      <c r="K338" s="213"/>
      <c r="M338" s="191"/>
      <c r="N338" s="191"/>
      <c r="O338" s="191"/>
      <c r="P338" s="209"/>
      <c r="Q338" s="209"/>
      <c r="R338" s="209"/>
    </row>
    <row r="339" spans="2:18" ht="13.5" customHeight="1">
      <c r="B339" s="210">
        <v>10</v>
      </c>
      <c r="C339" s="29">
        <v>20</v>
      </c>
      <c r="D339" s="30" t="s">
        <v>1801</v>
      </c>
      <c r="E339" s="211" t="s">
        <v>3029</v>
      </c>
      <c r="F339" s="31" t="s">
        <v>3030</v>
      </c>
      <c r="G339" s="212">
        <v>5633.8</v>
      </c>
      <c r="H339" s="206">
        <v>12766</v>
      </c>
      <c r="I339" s="213">
        <v>0.32</v>
      </c>
      <c r="J339" s="206"/>
      <c r="K339" s="213"/>
      <c r="M339" s="191"/>
      <c r="N339" s="191"/>
      <c r="O339" s="191"/>
      <c r="P339" s="209"/>
      <c r="Q339" s="209"/>
      <c r="R339" s="209"/>
    </row>
    <row r="340" spans="2:18" ht="13.5" customHeight="1">
      <c r="B340" s="210">
        <v>17</v>
      </c>
      <c r="C340" s="29">
        <v>12</v>
      </c>
      <c r="D340" s="30" t="s">
        <v>1801</v>
      </c>
      <c r="E340" s="211" t="s">
        <v>3031</v>
      </c>
      <c r="F340" s="31" t="s">
        <v>3032</v>
      </c>
      <c r="G340" s="212">
        <v>19777.3</v>
      </c>
      <c r="H340" s="206">
        <v>25666.3</v>
      </c>
      <c r="I340" s="213">
        <v>2.98</v>
      </c>
      <c r="J340" s="206"/>
      <c r="K340" s="213"/>
      <c r="M340" s="191"/>
      <c r="N340" s="191"/>
      <c r="O340" s="191"/>
      <c r="P340" s="209"/>
      <c r="Q340" s="209"/>
      <c r="R340" s="209"/>
    </row>
    <row r="341" spans="2:18" ht="13.5" customHeight="1">
      <c r="B341" s="210">
        <v>16</v>
      </c>
      <c r="C341" s="215">
        <v>11</v>
      </c>
      <c r="D341" s="30" t="s">
        <v>1801</v>
      </c>
      <c r="E341" s="211" t="s">
        <v>3033</v>
      </c>
      <c r="F341" s="43" t="s">
        <v>3034</v>
      </c>
      <c r="G341" s="212">
        <v>11120.3</v>
      </c>
      <c r="H341" s="206">
        <v>20671.2</v>
      </c>
      <c r="I341" s="213">
        <v>0.82</v>
      </c>
      <c r="J341" s="206"/>
      <c r="K341" s="213"/>
      <c r="M341" s="191"/>
      <c r="N341" s="191"/>
      <c r="O341" s="191"/>
      <c r="P341" s="209"/>
      <c r="Q341" s="209"/>
      <c r="R341" s="209"/>
    </row>
    <row r="342" spans="2:18" ht="13.5" customHeight="1">
      <c r="B342" s="210">
        <v>20</v>
      </c>
      <c r="C342" s="29">
        <v>19</v>
      </c>
      <c r="D342" s="30" t="s">
        <v>1801</v>
      </c>
      <c r="E342" s="211" t="s">
        <v>3035</v>
      </c>
      <c r="F342" s="31" t="s">
        <v>3036</v>
      </c>
      <c r="G342" s="212">
        <v>21191.8</v>
      </c>
      <c r="H342" s="206">
        <v>34450.6</v>
      </c>
      <c r="I342" s="213">
        <v>0.57</v>
      </c>
      <c r="J342" s="206"/>
      <c r="K342" s="213"/>
      <c r="M342" s="191"/>
      <c r="N342" s="191"/>
      <c r="O342" s="191"/>
      <c r="P342" s="209"/>
      <c r="Q342" s="209"/>
      <c r="R342" s="209"/>
    </row>
    <row r="343" spans="2:18" ht="13.5" customHeight="1">
      <c r="B343" s="210">
        <v>11</v>
      </c>
      <c r="C343" s="29">
        <v>11</v>
      </c>
      <c r="D343" s="30" t="s">
        <v>1801</v>
      </c>
      <c r="E343" s="211" t="s">
        <v>3037</v>
      </c>
      <c r="F343" s="31" t="s">
        <v>3038</v>
      </c>
      <c r="G343" s="212">
        <v>5297.5</v>
      </c>
      <c r="H343" s="206">
        <v>22759.7</v>
      </c>
      <c r="I343" s="213">
        <v>3.79</v>
      </c>
      <c r="J343" s="206"/>
      <c r="K343" s="213"/>
      <c r="M343" s="191"/>
      <c r="N343" s="191"/>
      <c r="O343" s="191"/>
      <c r="P343" s="209"/>
      <c r="Q343" s="209"/>
      <c r="R343" s="209"/>
    </row>
    <row r="344" spans="2:18" ht="13.5" customHeight="1">
      <c r="B344" s="210">
        <v>23</v>
      </c>
      <c r="C344" s="29">
        <v>11</v>
      </c>
      <c r="D344" s="30" t="s">
        <v>1801</v>
      </c>
      <c r="E344" s="211" t="s">
        <v>3039</v>
      </c>
      <c r="F344" s="31" t="s">
        <v>3040</v>
      </c>
      <c r="G344" s="212">
        <v>13092.4</v>
      </c>
      <c r="H344" s="206">
        <v>25145.3</v>
      </c>
      <c r="I344" s="213">
        <v>1.24</v>
      </c>
      <c r="J344" s="206"/>
      <c r="K344" s="213"/>
      <c r="M344" s="191"/>
      <c r="N344" s="191"/>
      <c r="O344" s="191"/>
      <c r="P344" s="209"/>
      <c r="Q344" s="209"/>
      <c r="R344" s="209"/>
    </row>
    <row r="345" spans="2:18" ht="13.5" customHeight="1">
      <c r="B345" s="210">
        <v>13</v>
      </c>
      <c r="C345" s="29">
        <v>16</v>
      </c>
      <c r="D345" s="30" t="s">
        <v>1801</v>
      </c>
      <c r="E345" s="211" t="s">
        <v>3041</v>
      </c>
      <c r="F345" s="31" t="s">
        <v>3042</v>
      </c>
      <c r="G345" s="212">
        <v>14343.7</v>
      </c>
      <c r="H345" s="206">
        <v>43550.4</v>
      </c>
      <c r="I345" s="213">
        <v>1</v>
      </c>
      <c r="J345" s="206"/>
      <c r="K345" s="213"/>
      <c r="M345" s="191"/>
      <c r="N345" s="191"/>
      <c r="O345" s="191"/>
      <c r="P345" s="209"/>
      <c r="Q345" s="209"/>
      <c r="R345" s="209"/>
    </row>
    <row r="346" spans="2:18" ht="13.5" customHeight="1">
      <c r="B346" s="210">
        <v>20</v>
      </c>
      <c r="C346" s="29">
        <v>20</v>
      </c>
      <c r="D346" s="30" t="s">
        <v>1801</v>
      </c>
      <c r="E346" s="211" t="s">
        <v>3043</v>
      </c>
      <c r="F346" s="31" t="s">
        <v>3044</v>
      </c>
      <c r="G346" s="212">
        <v>6340.1</v>
      </c>
      <c r="H346" s="206">
        <v>19144.1</v>
      </c>
      <c r="I346" s="213">
        <v>0.31</v>
      </c>
      <c r="J346" s="206"/>
      <c r="K346" s="213"/>
      <c r="M346" s="191"/>
      <c r="N346" s="191"/>
      <c r="O346" s="191"/>
      <c r="P346" s="209"/>
      <c r="Q346" s="209"/>
      <c r="R346" s="209"/>
    </row>
    <row r="347" spans="2:18" ht="13.5" customHeight="1">
      <c r="B347" s="220" t="s">
        <v>2663</v>
      </c>
      <c r="C347" s="29" t="s">
        <v>2679</v>
      </c>
      <c r="D347" s="30" t="s">
        <v>1801</v>
      </c>
      <c r="E347" s="211" t="s">
        <v>3045</v>
      </c>
      <c r="F347" s="31" t="s">
        <v>3046</v>
      </c>
      <c r="G347" s="212">
        <v>7675</v>
      </c>
      <c r="H347" s="206">
        <v>21279.3</v>
      </c>
      <c r="I347" s="213">
        <v>1.4</v>
      </c>
      <c r="J347" s="206"/>
      <c r="K347" s="213"/>
      <c r="M347" s="191"/>
      <c r="N347" s="191"/>
      <c r="O347" s="191"/>
      <c r="P347" s="209"/>
      <c r="Q347" s="209"/>
      <c r="R347" s="209"/>
    </row>
    <row r="348" spans="2:18" ht="13.5" customHeight="1">
      <c r="B348" s="210">
        <v>15</v>
      </c>
      <c r="C348" s="29">
        <v>16</v>
      </c>
      <c r="D348" s="30" t="s">
        <v>1801</v>
      </c>
      <c r="E348" s="211" t="s">
        <v>3047</v>
      </c>
      <c r="F348" s="31" t="s">
        <v>3048</v>
      </c>
      <c r="G348" s="212">
        <v>7256.4</v>
      </c>
      <c r="H348" s="206">
        <v>18265.2</v>
      </c>
      <c r="I348" s="213">
        <v>0.31</v>
      </c>
      <c r="J348" s="206"/>
      <c r="K348" s="213"/>
      <c r="M348" s="191"/>
      <c r="N348" s="191"/>
      <c r="O348" s="191"/>
      <c r="P348" s="209"/>
      <c r="Q348" s="209"/>
      <c r="R348" s="209"/>
    </row>
    <row r="349" spans="2:18" ht="13.5" customHeight="1">
      <c r="B349" s="210">
        <v>21</v>
      </c>
      <c r="C349" s="29">
        <v>13</v>
      </c>
      <c r="D349" s="30" t="s">
        <v>1801</v>
      </c>
      <c r="E349" s="211" t="s">
        <v>3049</v>
      </c>
      <c r="F349" s="31" t="s">
        <v>3050</v>
      </c>
      <c r="G349" s="212">
        <v>2865.6</v>
      </c>
      <c r="H349" s="206">
        <v>12414.6</v>
      </c>
      <c r="I349" s="213">
        <v>1.89</v>
      </c>
      <c r="J349" s="206"/>
      <c r="K349" s="213"/>
      <c r="M349" s="191"/>
      <c r="N349" s="191"/>
      <c r="O349" s="191"/>
      <c r="P349" s="209"/>
      <c r="Q349" s="209"/>
      <c r="R349" s="209"/>
    </row>
    <row r="350" spans="2:18" ht="13.5" customHeight="1">
      <c r="B350" s="210">
        <v>15</v>
      </c>
      <c r="C350" s="29">
        <v>17</v>
      </c>
      <c r="D350" s="30" t="s">
        <v>1801</v>
      </c>
      <c r="E350" s="211" t="s">
        <v>3051</v>
      </c>
      <c r="F350" s="31" t="s">
        <v>3052</v>
      </c>
      <c r="G350" s="212">
        <v>7031</v>
      </c>
      <c r="H350" s="206">
        <v>36304.8</v>
      </c>
      <c r="I350" s="213">
        <v>0.61</v>
      </c>
      <c r="J350" s="206"/>
      <c r="K350" s="213"/>
      <c r="M350" s="191"/>
      <c r="N350" s="191"/>
      <c r="O350" s="191"/>
      <c r="P350" s="209"/>
      <c r="Q350" s="209"/>
      <c r="R350" s="209"/>
    </row>
    <row r="351" spans="2:18" ht="13.5" customHeight="1">
      <c r="B351" s="210">
        <v>10</v>
      </c>
      <c r="C351" s="29">
        <v>21</v>
      </c>
      <c r="D351" s="30" t="s">
        <v>1801</v>
      </c>
      <c r="E351" s="211" t="s">
        <v>3053</v>
      </c>
      <c r="F351" s="31" t="s">
        <v>3054</v>
      </c>
      <c r="G351" s="212">
        <v>17668.1</v>
      </c>
      <c r="H351" s="206">
        <v>12264.4</v>
      </c>
      <c r="I351" s="213">
        <v>0.31</v>
      </c>
      <c r="J351" s="206"/>
      <c r="K351" s="213"/>
      <c r="M351" s="191"/>
      <c r="N351" s="191"/>
      <c r="O351" s="191"/>
      <c r="P351" s="209"/>
      <c r="Q351" s="209"/>
      <c r="R351" s="209"/>
    </row>
    <row r="352" spans="2:18" ht="13.5" customHeight="1">
      <c r="B352" s="210">
        <v>20</v>
      </c>
      <c r="C352" s="29">
        <v>21</v>
      </c>
      <c r="D352" s="30" t="s">
        <v>1801</v>
      </c>
      <c r="E352" s="211" t="s">
        <v>3055</v>
      </c>
      <c r="F352" s="31" t="s">
        <v>3056</v>
      </c>
      <c r="G352" s="212">
        <v>4189.7</v>
      </c>
      <c r="H352" s="206">
        <v>13766.1</v>
      </c>
      <c r="I352" s="213">
        <v>0.23</v>
      </c>
      <c r="J352" s="206"/>
      <c r="K352" s="213"/>
      <c r="M352" s="191"/>
      <c r="N352" s="191"/>
      <c r="O352" s="191"/>
      <c r="P352" s="209"/>
      <c r="Q352" s="209"/>
      <c r="R352" s="209"/>
    </row>
    <row r="353" spans="2:18" ht="13.5" customHeight="1">
      <c r="B353" s="210">
        <v>22</v>
      </c>
      <c r="C353" s="29">
        <v>13</v>
      </c>
      <c r="D353" s="30" t="s">
        <v>1801</v>
      </c>
      <c r="E353" s="211" t="s">
        <v>3057</v>
      </c>
      <c r="F353" s="31" t="s">
        <v>3058</v>
      </c>
      <c r="G353" s="212">
        <v>8992.9</v>
      </c>
      <c r="H353" s="206">
        <v>35603.1</v>
      </c>
      <c r="I353" s="213">
        <v>3.53</v>
      </c>
      <c r="J353" s="206"/>
      <c r="K353" s="213"/>
      <c r="M353" s="191"/>
      <c r="N353" s="191"/>
      <c r="O353" s="191"/>
      <c r="P353" s="209"/>
      <c r="Q353" s="209"/>
      <c r="R353" s="209"/>
    </row>
    <row r="354" spans="2:18" ht="13.5" customHeight="1">
      <c r="B354" s="210" t="s">
        <v>2654</v>
      </c>
      <c r="C354" s="29">
        <v>12</v>
      </c>
      <c r="D354" s="30" t="s">
        <v>1801</v>
      </c>
      <c r="E354" s="211" t="s">
        <v>3059</v>
      </c>
      <c r="F354" s="31" t="s">
        <v>3060</v>
      </c>
      <c r="G354" s="212">
        <v>9658</v>
      </c>
      <c r="H354" s="206">
        <v>27049.9</v>
      </c>
      <c r="I354" s="213">
        <v>1.92</v>
      </c>
      <c r="J354" s="206"/>
      <c r="K354" s="213"/>
      <c r="M354" s="191"/>
      <c r="N354" s="191"/>
      <c r="O354" s="191"/>
      <c r="P354" s="209"/>
      <c r="Q354" s="209"/>
      <c r="R354" s="209"/>
    </row>
    <row r="355" spans="2:18" ht="13.5" customHeight="1">
      <c r="B355" s="210" t="s">
        <v>2679</v>
      </c>
      <c r="C355" s="29">
        <v>10</v>
      </c>
      <c r="D355" s="30" t="s">
        <v>1801</v>
      </c>
      <c r="E355" s="211" t="s">
        <v>3061</v>
      </c>
      <c r="F355" s="31" t="s">
        <v>3062</v>
      </c>
      <c r="G355" s="212">
        <v>12576.3</v>
      </c>
      <c r="H355" s="206">
        <v>80570.1</v>
      </c>
      <c r="I355" s="213">
        <v>6.16</v>
      </c>
      <c r="J355" s="206"/>
      <c r="K355" s="213"/>
      <c r="M355" s="191"/>
      <c r="N355" s="191"/>
      <c r="O355" s="191"/>
      <c r="P355" s="209"/>
      <c r="Q355" s="209"/>
      <c r="R355" s="209"/>
    </row>
    <row r="356" spans="2:18" ht="13.5" customHeight="1">
      <c r="B356" s="210">
        <v>25</v>
      </c>
      <c r="C356" s="29" t="s">
        <v>2687</v>
      </c>
      <c r="D356" s="30" t="s">
        <v>1801</v>
      </c>
      <c r="E356" s="211" t="s">
        <v>3063</v>
      </c>
      <c r="F356" s="31" t="s">
        <v>3064</v>
      </c>
      <c r="G356" s="212">
        <v>8852.4</v>
      </c>
      <c r="H356" s="206">
        <v>21122.3</v>
      </c>
      <c r="I356" s="213">
        <v>1.45</v>
      </c>
      <c r="J356" s="206"/>
      <c r="K356" s="213"/>
      <c r="M356" s="191"/>
      <c r="N356" s="191"/>
      <c r="O356" s="191"/>
      <c r="P356" s="209"/>
      <c r="Q356" s="209"/>
      <c r="R356" s="209"/>
    </row>
    <row r="357" spans="2:18" ht="13.5" customHeight="1">
      <c r="B357" s="210">
        <v>10</v>
      </c>
      <c r="C357" s="29">
        <v>22</v>
      </c>
      <c r="D357" s="30" t="s">
        <v>1801</v>
      </c>
      <c r="E357" s="211" t="s">
        <v>3065</v>
      </c>
      <c r="F357" s="31" t="s">
        <v>3066</v>
      </c>
      <c r="G357" s="212">
        <v>13545.9</v>
      </c>
      <c r="H357" s="206">
        <v>17007.2</v>
      </c>
      <c r="I357" s="213">
        <v>0.43</v>
      </c>
      <c r="J357" s="206"/>
      <c r="K357" s="213"/>
      <c r="M357" s="191"/>
      <c r="N357" s="191"/>
      <c r="O357" s="191"/>
      <c r="P357" s="209"/>
      <c r="Q357" s="209"/>
      <c r="R357" s="209"/>
    </row>
    <row r="358" spans="2:18" ht="13.5" customHeight="1">
      <c r="B358" s="210">
        <v>14</v>
      </c>
      <c r="C358" s="29">
        <v>17</v>
      </c>
      <c r="D358" s="30" t="s">
        <v>1801</v>
      </c>
      <c r="E358" s="211" t="s">
        <v>3067</v>
      </c>
      <c r="F358" s="31" t="s">
        <v>3068</v>
      </c>
      <c r="G358" s="212">
        <v>5358.1</v>
      </c>
      <c r="H358" s="206">
        <v>14754.8</v>
      </c>
      <c r="I358" s="213">
        <v>1.02</v>
      </c>
      <c r="J358" s="206"/>
      <c r="K358" s="213"/>
      <c r="M358" s="191"/>
      <c r="N358" s="191"/>
      <c r="O358" s="191"/>
      <c r="P358" s="209"/>
      <c r="Q358" s="209"/>
      <c r="R358" s="209"/>
    </row>
    <row r="359" spans="2:18" ht="13.5" customHeight="1">
      <c r="B359" s="210">
        <v>21</v>
      </c>
      <c r="C359" s="29">
        <v>14</v>
      </c>
      <c r="D359" s="30" t="s">
        <v>1801</v>
      </c>
      <c r="E359" s="211" t="s">
        <v>3069</v>
      </c>
      <c r="F359" s="31" t="s">
        <v>3070</v>
      </c>
      <c r="G359" s="212">
        <v>4621.8</v>
      </c>
      <c r="H359" s="206">
        <v>15718.7</v>
      </c>
      <c r="I359" s="213">
        <v>2.39</v>
      </c>
      <c r="J359" s="206"/>
      <c r="K359" s="213"/>
      <c r="M359" s="191"/>
      <c r="N359" s="191"/>
      <c r="O359" s="191"/>
      <c r="P359" s="209"/>
      <c r="Q359" s="209"/>
      <c r="R359" s="209"/>
    </row>
    <row r="360" spans="2:18" ht="13.5" customHeight="1">
      <c r="B360" s="210" t="s">
        <v>2654</v>
      </c>
      <c r="C360" s="29">
        <v>13</v>
      </c>
      <c r="D360" s="30" t="s">
        <v>1801</v>
      </c>
      <c r="E360" s="211" t="s">
        <v>3071</v>
      </c>
      <c r="F360" s="31" t="s">
        <v>3072</v>
      </c>
      <c r="G360" s="212">
        <v>14615.4</v>
      </c>
      <c r="H360" s="206">
        <v>35125.1</v>
      </c>
      <c r="I360" s="213">
        <v>2.49</v>
      </c>
      <c r="J360" s="206"/>
      <c r="K360" s="213"/>
      <c r="M360" s="191"/>
      <c r="N360" s="191"/>
      <c r="O360" s="191"/>
      <c r="P360" s="209"/>
      <c r="Q360" s="209"/>
      <c r="R360" s="209"/>
    </row>
    <row r="361" spans="2:18" ht="13.5" customHeight="1">
      <c r="B361" s="210" t="s">
        <v>2687</v>
      </c>
      <c r="C361" s="29">
        <v>11</v>
      </c>
      <c r="D361" s="30" t="s">
        <v>1801</v>
      </c>
      <c r="E361" s="211" t="s">
        <v>3073</v>
      </c>
      <c r="F361" s="31" t="s">
        <v>3074</v>
      </c>
      <c r="G361" s="212">
        <v>3864.4</v>
      </c>
      <c r="H361" s="206">
        <v>54908.7</v>
      </c>
      <c r="I361" s="213">
        <v>6.03</v>
      </c>
      <c r="J361" s="206"/>
      <c r="K361" s="213"/>
      <c r="M361" s="191"/>
      <c r="N361" s="191"/>
      <c r="O361" s="191"/>
      <c r="P361" s="209"/>
      <c r="Q361" s="209"/>
      <c r="R361" s="209"/>
    </row>
    <row r="362" spans="2:18" ht="13.5" customHeight="1">
      <c r="B362" s="210">
        <v>22</v>
      </c>
      <c r="C362" s="29">
        <v>14</v>
      </c>
      <c r="D362" s="30" t="s">
        <v>1801</v>
      </c>
      <c r="E362" s="211" t="s">
        <v>3075</v>
      </c>
      <c r="F362" s="31" t="s">
        <v>3076</v>
      </c>
      <c r="G362" s="212">
        <v>13024.7</v>
      </c>
      <c r="H362" s="206">
        <v>39543</v>
      </c>
      <c r="I362" s="213">
        <v>3.93</v>
      </c>
      <c r="J362" s="206"/>
      <c r="K362" s="213"/>
      <c r="M362" s="191"/>
      <c r="N362" s="191"/>
      <c r="O362" s="191"/>
      <c r="P362" s="209"/>
      <c r="Q362" s="209"/>
      <c r="R362" s="209"/>
    </row>
    <row r="363" spans="2:18" ht="13.5" customHeight="1">
      <c r="B363" s="210" t="s">
        <v>2676</v>
      </c>
      <c r="C363" s="29">
        <v>13</v>
      </c>
      <c r="D363" s="30" t="s">
        <v>1801</v>
      </c>
      <c r="E363" s="211" t="s">
        <v>3077</v>
      </c>
      <c r="F363" s="31" t="s">
        <v>3078</v>
      </c>
      <c r="G363" s="212">
        <v>8893.2</v>
      </c>
      <c r="H363" s="206">
        <v>23167</v>
      </c>
      <c r="I363" s="213">
        <v>0.46</v>
      </c>
      <c r="J363" s="206"/>
      <c r="K363" s="213"/>
      <c r="M363" s="191"/>
      <c r="N363" s="191"/>
      <c r="O363" s="191"/>
      <c r="P363" s="209"/>
      <c r="Q363" s="209"/>
      <c r="R363" s="209"/>
    </row>
    <row r="364" spans="2:18" ht="13.5" customHeight="1">
      <c r="B364" s="220" t="s">
        <v>2663</v>
      </c>
      <c r="C364" s="29" t="s">
        <v>2676</v>
      </c>
      <c r="D364" s="30" t="s">
        <v>1801</v>
      </c>
      <c r="E364" s="211" t="s">
        <v>3079</v>
      </c>
      <c r="F364" s="31" t="s">
        <v>3080</v>
      </c>
      <c r="G364" s="212">
        <v>6400.1</v>
      </c>
      <c r="H364" s="206">
        <v>49753.7</v>
      </c>
      <c r="I364" s="213">
        <v>3.27</v>
      </c>
      <c r="J364" s="206"/>
      <c r="K364" s="213"/>
      <c r="M364" s="191"/>
      <c r="N364" s="191"/>
      <c r="O364" s="191"/>
      <c r="P364" s="209"/>
      <c r="Q364" s="209"/>
      <c r="R364" s="209"/>
    </row>
    <row r="365" spans="2:18" ht="13.5" customHeight="1">
      <c r="B365" s="210">
        <v>13</v>
      </c>
      <c r="C365" s="29">
        <v>17</v>
      </c>
      <c r="D365" s="30" t="s">
        <v>1801</v>
      </c>
      <c r="E365" s="211" t="s">
        <v>3081</v>
      </c>
      <c r="F365" s="31" t="s">
        <v>3082</v>
      </c>
      <c r="G365" s="212">
        <v>18863.9</v>
      </c>
      <c r="H365" s="206">
        <v>31598.8</v>
      </c>
      <c r="I365" s="213">
        <v>0.73</v>
      </c>
      <c r="J365" s="206"/>
      <c r="K365" s="213"/>
      <c r="M365" s="191"/>
      <c r="N365" s="191"/>
      <c r="O365" s="191"/>
      <c r="P365" s="209"/>
      <c r="Q365" s="209"/>
      <c r="R365" s="209"/>
    </row>
    <row r="366" spans="2:18" ht="13.5" customHeight="1">
      <c r="B366" s="210">
        <v>23</v>
      </c>
      <c r="C366" s="29">
        <v>12</v>
      </c>
      <c r="D366" s="30" t="s">
        <v>1801</v>
      </c>
      <c r="E366" s="211" t="s">
        <v>3083</v>
      </c>
      <c r="F366" s="31" t="s">
        <v>3084</v>
      </c>
      <c r="G366" s="212">
        <v>7193.2</v>
      </c>
      <c r="H366" s="206">
        <v>20635.3</v>
      </c>
      <c r="I366" s="213">
        <v>1.02</v>
      </c>
      <c r="J366" s="206"/>
      <c r="K366" s="213"/>
      <c r="M366" s="191"/>
      <c r="N366" s="191"/>
      <c r="O366" s="191"/>
      <c r="P366" s="209"/>
      <c r="Q366" s="209"/>
      <c r="R366" s="209"/>
    </row>
    <row r="367" spans="2:18" ht="13.5" customHeight="1">
      <c r="B367" s="210">
        <v>23</v>
      </c>
      <c r="C367" s="29">
        <v>13</v>
      </c>
      <c r="D367" s="30" t="s">
        <v>1801</v>
      </c>
      <c r="E367" s="211" t="s">
        <v>3085</v>
      </c>
      <c r="F367" s="31" t="s">
        <v>3086</v>
      </c>
      <c r="G367" s="212">
        <v>5474.7</v>
      </c>
      <c r="H367" s="206">
        <v>21094.2</v>
      </c>
      <c r="I367" s="213">
        <v>1.04</v>
      </c>
      <c r="J367" s="206"/>
      <c r="K367" s="213"/>
      <c r="M367" s="191"/>
      <c r="N367" s="191"/>
      <c r="O367" s="191"/>
      <c r="P367" s="209"/>
      <c r="Q367" s="209"/>
      <c r="R367" s="209"/>
    </row>
    <row r="368" spans="2:18" ht="13.5" customHeight="1">
      <c r="B368" s="210">
        <v>16</v>
      </c>
      <c r="C368" s="29">
        <v>12</v>
      </c>
      <c r="D368" s="30" t="s">
        <v>1801</v>
      </c>
      <c r="E368" s="211" t="s">
        <v>3087</v>
      </c>
      <c r="F368" s="43" t="s">
        <v>3088</v>
      </c>
      <c r="G368" s="212">
        <v>13110.7</v>
      </c>
      <c r="H368" s="206">
        <v>17080.3</v>
      </c>
      <c r="I368" s="213">
        <v>0.68</v>
      </c>
      <c r="J368" s="206"/>
      <c r="K368" s="213"/>
      <c r="M368" s="191"/>
      <c r="N368" s="191"/>
      <c r="O368" s="191"/>
      <c r="P368" s="209"/>
      <c r="Q368" s="209"/>
      <c r="R368" s="209"/>
    </row>
    <row r="369" spans="2:18" ht="13.5" customHeight="1">
      <c r="B369" s="210">
        <v>23</v>
      </c>
      <c r="C369" s="29">
        <v>14</v>
      </c>
      <c r="D369" s="30" t="s">
        <v>1801</v>
      </c>
      <c r="E369" s="211" t="s">
        <v>3089</v>
      </c>
      <c r="F369" s="31" t="s">
        <v>3090</v>
      </c>
      <c r="G369" s="212">
        <v>7914</v>
      </c>
      <c r="H369" s="206">
        <v>17433.4</v>
      </c>
      <c r="I369" s="213">
        <v>0.86</v>
      </c>
      <c r="J369" s="206"/>
      <c r="K369" s="213"/>
      <c r="M369" s="191"/>
      <c r="N369" s="191"/>
      <c r="O369" s="191"/>
      <c r="P369" s="209"/>
      <c r="Q369" s="209"/>
      <c r="R369" s="209"/>
    </row>
    <row r="370" spans="2:18" ht="13.5" customHeight="1">
      <c r="B370" s="210">
        <v>21</v>
      </c>
      <c r="C370" s="29">
        <v>15</v>
      </c>
      <c r="D370" s="30" t="s">
        <v>1801</v>
      </c>
      <c r="E370" s="211" t="s">
        <v>3091</v>
      </c>
      <c r="F370" s="31" t="s">
        <v>3092</v>
      </c>
      <c r="G370" s="212">
        <v>5689.7</v>
      </c>
      <c r="H370" s="206">
        <v>35846.2</v>
      </c>
      <c r="I370" s="213">
        <v>5.45</v>
      </c>
      <c r="J370" s="206"/>
      <c r="K370" s="213"/>
      <c r="M370" s="191"/>
      <c r="N370" s="191"/>
      <c r="O370" s="191"/>
      <c r="P370" s="209"/>
      <c r="Q370" s="209"/>
      <c r="R370" s="209"/>
    </row>
    <row r="371" spans="2:18" ht="13.5" customHeight="1">
      <c r="B371" s="210">
        <v>20</v>
      </c>
      <c r="C371" s="29">
        <v>22</v>
      </c>
      <c r="D371" s="30" t="s">
        <v>1801</v>
      </c>
      <c r="E371" s="211" t="s">
        <v>3093</v>
      </c>
      <c r="F371" s="31" t="s">
        <v>3094</v>
      </c>
      <c r="G371" s="212">
        <v>8729.5</v>
      </c>
      <c r="H371" s="206">
        <v>10988.9</v>
      </c>
      <c r="I371" s="213">
        <v>0.18</v>
      </c>
      <c r="J371" s="206"/>
      <c r="K371" s="213"/>
      <c r="M371" s="191"/>
      <c r="N371" s="191"/>
      <c r="O371" s="191"/>
      <c r="P371" s="209"/>
      <c r="Q371" s="209"/>
      <c r="R371" s="209"/>
    </row>
    <row r="372" spans="2:18" ht="13.5" customHeight="1">
      <c r="B372" s="210">
        <v>24</v>
      </c>
      <c r="C372" s="29" t="s">
        <v>2679</v>
      </c>
      <c r="D372" s="30" t="s">
        <v>1801</v>
      </c>
      <c r="E372" s="211" t="s">
        <v>3095</v>
      </c>
      <c r="F372" s="31" t="s">
        <v>3096</v>
      </c>
      <c r="G372" s="212">
        <v>7341.9</v>
      </c>
      <c r="H372" s="206">
        <v>26950.4</v>
      </c>
      <c r="I372" s="213">
        <v>4.51</v>
      </c>
      <c r="J372" s="206"/>
      <c r="K372" s="213"/>
      <c r="M372" s="191"/>
      <c r="N372" s="191"/>
      <c r="O372" s="191"/>
      <c r="P372" s="209"/>
      <c r="Q372" s="209"/>
      <c r="R372" s="209"/>
    </row>
    <row r="373" spans="2:18" ht="13.5" customHeight="1">
      <c r="B373" s="210">
        <v>10</v>
      </c>
      <c r="C373" s="29">
        <v>23</v>
      </c>
      <c r="D373" s="30" t="s">
        <v>1801</v>
      </c>
      <c r="E373" s="211" t="s">
        <v>3097</v>
      </c>
      <c r="F373" s="31" t="s">
        <v>3098</v>
      </c>
      <c r="G373" s="212">
        <v>104400.9</v>
      </c>
      <c r="H373" s="206">
        <v>5672.9</v>
      </c>
      <c r="I373" s="213">
        <v>0.14</v>
      </c>
      <c r="J373" s="206"/>
      <c r="K373" s="213"/>
      <c r="M373" s="191"/>
      <c r="N373" s="191"/>
      <c r="O373" s="191"/>
      <c r="P373" s="209"/>
      <c r="Q373" s="209"/>
      <c r="R373" s="209"/>
    </row>
    <row r="374" spans="2:18" ht="13.5" customHeight="1">
      <c r="B374" s="220" t="s">
        <v>2663</v>
      </c>
      <c r="C374" s="29" t="s">
        <v>2687</v>
      </c>
      <c r="D374" s="30" t="s">
        <v>1801</v>
      </c>
      <c r="E374" s="211" t="s">
        <v>3099</v>
      </c>
      <c r="F374" s="31" t="s">
        <v>3100</v>
      </c>
      <c r="G374" s="212">
        <v>10081.2</v>
      </c>
      <c r="H374" s="206">
        <v>44926.3</v>
      </c>
      <c r="I374" s="213">
        <v>2.95</v>
      </c>
      <c r="J374" s="206"/>
      <c r="K374" s="213"/>
      <c r="M374" s="191"/>
      <c r="N374" s="191"/>
      <c r="O374" s="191"/>
      <c r="P374" s="209"/>
      <c r="Q374" s="209"/>
      <c r="R374" s="209"/>
    </row>
    <row r="375" spans="2:18" ht="13.5" customHeight="1">
      <c r="B375" s="210">
        <v>15</v>
      </c>
      <c r="C375" s="29">
        <v>18</v>
      </c>
      <c r="D375" s="30" t="s">
        <v>1801</v>
      </c>
      <c r="E375" s="211" t="s">
        <v>3101</v>
      </c>
      <c r="F375" s="31" t="s">
        <v>3102</v>
      </c>
      <c r="G375" s="212">
        <v>12188.7</v>
      </c>
      <c r="H375" s="206">
        <v>31519.3</v>
      </c>
      <c r="I375" s="213">
        <v>0.53</v>
      </c>
      <c r="J375" s="206"/>
      <c r="K375" s="213"/>
      <c r="M375" s="191"/>
      <c r="N375" s="191"/>
      <c r="O375" s="191"/>
      <c r="P375" s="209"/>
      <c r="Q375" s="209"/>
      <c r="R375" s="209"/>
    </row>
    <row r="376" spans="2:18" ht="13.5" customHeight="1">
      <c r="B376" s="210">
        <v>11</v>
      </c>
      <c r="C376" s="29">
        <v>12</v>
      </c>
      <c r="D376" s="30" t="s">
        <v>1801</v>
      </c>
      <c r="E376" s="211" t="s">
        <v>3103</v>
      </c>
      <c r="F376" s="31" t="s">
        <v>3104</v>
      </c>
      <c r="G376" s="212">
        <v>12709.1</v>
      </c>
      <c r="H376" s="206">
        <v>17595.1</v>
      </c>
      <c r="I376" s="213">
        <v>2.93</v>
      </c>
      <c r="J376" s="206"/>
      <c r="K376" s="213"/>
      <c r="M376" s="191"/>
      <c r="N376" s="191"/>
      <c r="O376" s="191"/>
      <c r="P376" s="209"/>
      <c r="Q376" s="209"/>
      <c r="R376" s="209"/>
    </row>
    <row r="377" spans="2:18" ht="13.5" customHeight="1">
      <c r="B377" s="210" t="s">
        <v>2666</v>
      </c>
      <c r="C377" s="29">
        <v>15</v>
      </c>
      <c r="D377" s="30" t="s">
        <v>1801</v>
      </c>
      <c r="E377" s="211" t="s">
        <v>3105</v>
      </c>
      <c r="F377" s="31" t="s">
        <v>3106</v>
      </c>
      <c r="G377" s="212">
        <v>7711.3</v>
      </c>
      <c r="H377" s="206">
        <v>31394.6</v>
      </c>
      <c r="I377" s="213">
        <v>1.94</v>
      </c>
      <c r="J377" s="206"/>
      <c r="K377" s="213"/>
      <c r="M377" s="191"/>
      <c r="N377" s="191"/>
      <c r="O377" s="191"/>
      <c r="P377" s="209"/>
      <c r="Q377" s="209"/>
      <c r="R377" s="209"/>
    </row>
    <row r="378" spans="2:18" ht="13.5" customHeight="1">
      <c r="B378" s="210">
        <v>24</v>
      </c>
      <c r="C378" s="29" t="s">
        <v>2676</v>
      </c>
      <c r="D378" s="30" t="s">
        <v>1801</v>
      </c>
      <c r="E378" s="211" t="s">
        <v>3107</v>
      </c>
      <c r="F378" s="31" t="s">
        <v>3108</v>
      </c>
      <c r="G378" s="212">
        <v>11928</v>
      </c>
      <c r="H378" s="206">
        <v>41973.2</v>
      </c>
      <c r="I378" s="213">
        <v>7.03</v>
      </c>
      <c r="J378" s="206"/>
      <c r="K378" s="213"/>
      <c r="M378" s="191"/>
      <c r="N378" s="191"/>
      <c r="O378" s="191"/>
      <c r="P378" s="209"/>
      <c r="Q378" s="209"/>
      <c r="R378" s="209"/>
    </row>
    <row r="379" spans="2:18" ht="13.5" customHeight="1">
      <c r="B379" s="210">
        <v>16</v>
      </c>
      <c r="C379" s="215">
        <v>13</v>
      </c>
      <c r="D379" s="30" t="s">
        <v>1801</v>
      </c>
      <c r="E379" s="211" t="s">
        <v>3109</v>
      </c>
      <c r="F379" s="43" t="s">
        <v>3110</v>
      </c>
      <c r="G379" s="212">
        <v>9939</v>
      </c>
      <c r="H379" s="206">
        <v>29449.7</v>
      </c>
      <c r="I379" s="213">
        <v>1.17</v>
      </c>
      <c r="J379" s="206"/>
      <c r="K379" s="213"/>
      <c r="M379" s="191"/>
      <c r="N379" s="191"/>
      <c r="O379" s="191"/>
      <c r="P379" s="209"/>
      <c r="Q379" s="209"/>
      <c r="R379" s="209"/>
    </row>
    <row r="380" spans="2:18" ht="13.5" customHeight="1">
      <c r="B380" s="220" t="s">
        <v>2663</v>
      </c>
      <c r="C380" s="29">
        <v>10</v>
      </c>
      <c r="D380" s="30" t="s">
        <v>1801</v>
      </c>
      <c r="E380" s="211" t="s">
        <v>3111</v>
      </c>
      <c r="F380" s="31" t="s">
        <v>3112</v>
      </c>
      <c r="G380" s="212">
        <v>6586</v>
      </c>
      <c r="H380" s="206">
        <v>29002.7</v>
      </c>
      <c r="I380" s="213">
        <v>1.91</v>
      </c>
      <c r="J380" s="206"/>
      <c r="K380" s="213"/>
      <c r="M380" s="191"/>
      <c r="N380" s="191"/>
      <c r="O380" s="191"/>
      <c r="P380" s="209"/>
      <c r="Q380" s="209"/>
      <c r="R380" s="209"/>
    </row>
    <row r="381" spans="2:18" ht="13.5" customHeight="1">
      <c r="B381" s="210">
        <v>15</v>
      </c>
      <c r="C381" s="29">
        <v>19</v>
      </c>
      <c r="D381" s="30" t="s">
        <v>1801</v>
      </c>
      <c r="E381" s="211" t="s">
        <v>3113</v>
      </c>
      <c r="F381" s="31" t="s">
        <v>3114</v>
      </c>
      <c r="G381" s="212">
        <v>4628.6</v>
      </c>
      <c r="H381" s="206">
        <v>20599.1</v>
      </c>
      <c r="I381" s="213">
        <v>0.34</v>
      </c>
      <c r="J381" s="206"/>
      <c r="K381" s="213"/>
      <c r="M381" s="191"/>
      <c r="N381" s="191"/>
      <c r="O381" s="191"/>
      <c r="P381" s="209"/>
      <c r="Q381" s="209"/>
      <c r="R381" s="209"/>
    </row>
    <row r="382" spans="2:18" ht="13.5" customHeight="1">
      <c r="B382" s="210">
        <v>25</v>
      </c>
      <c r="C382" s="29">
        <v>10</v>
      </c>
      <c r="D382" s="30" t="s">
        <v>1801</v>
      </c>
      <c r="E382" s="211" t="s">
        <v>3115</v>
      </c>
      <c r="F382" s="31" t="s">
        <v>3116</v>
      </c>
      <c r="G382" s="212">
        <v>14651.9</v>
      </c>
      <c r="H382" s="206">
        <v>28716.7</v>
      </c>
      <c r="I382" s="213">
        <v>1.97</v>
      </c>
      <c r="J382" s="206"/>
      <c r="K382" s="213"/>
      <c r="M382" s="191"/>
      <c r="N382" s="191"/>
      <c r="O382" s="191"/>
      <c r="P382" s="209"/>
      <c r="Q382" s="209"/>
      <c r="R382" s="209"/>
    </row>
    <row r="383" spans="2:18" ht="13.5" customHeight="1">
      <c r="B383" s="210">
        <v>16</v>
      </c>
      <c r="C383" s="29">
        <v>14</v>
      </c>
      <c r="D383" s="30" t="s">
        <v>1801</v>
      </c>
      <c r="E383" s="211" t="s">
        <v>3117</v>
      </c>
      <c r="F383" s="43" t="s">
        <v>3118</v>
      </c>
      <c r="G383" s="212">
        <v>4463</v>
      </c>
      <c r="H383" s="206">
        <v>14028.8</v>
      </c>
      <c r="I383" s="213">
        <v>0.56</v>
      </c>
      <c r="J383" s="206"/>
      <c r="K383" s="213"/>
      <c r="M383" s="191"/>
      <c r="N383" s="191"/>
      <c r="O383" s="191"/>
      <c r="P383" s="209"/>
      <c r="Q383" s="209"/>
      <c r="R383" s="209"/>
    </row>
    <row r="384" spans="2:18" ht="13.5" customHeight="1">
      <c r="B384" s="210">
        <v>19</v>
      </c>
      <c r="C384" s="29" t="s">
        <v>2687</v>
      </c>
      <c r="D384" s="30" t="s">
        <v>1801</v>
      </c>
      <c r="E384" s="211" t="s">
        <v>3119</v>
      </c>
      <c r="F384" s="31" t="s">
        <v>3120</v>
      </c>
      <c r="G384" s="212">
        <v>5782.4</v>
      </c>
      <c r="H384" s="206">
        <v>29418.2</v>
      </c>
      <c r="I384" s="213">
        <v>3.95</v>
      </c>
      <c r="J384" s="206"/>
      <c r="K384" s="213"/>
      <c r="M384" s="191"/>
      <c r="N384" s="191"/>
      <c r="O384" s="191"/>
      <c r="P384" s="209"/>
      <c r="Q384" s="209"/>
      <c r="R384" s="209"/>
    </row>
    <row r="385" spans="2:18" ht="13.5" customHeight="1">
      <c r="B385" s="210" t="s">
        <v>2654</v>
      </c>
      <c r="C385" s="29">
        <v>14</v>
      </c>
      <c r="D385" s="30" t="s">
        <v>1801</v>
      </c>
      <c r="E385" s="211" t="s">
        <v>3121</v>
      </c>
      <c r="F385" s="31" t="s">
        <v>3122</v>
      </c>
      <c r="G385" s="212">
        <v>6771.7</v>
      </c>
      <c r="H385" s="206">
        <v>39081.1</v>
      </c>
      <c r="I385" s="213">
        <v>2.77</v>
      </c>
      <c r="J385" s="206"/>
      <c r="K385" s="213"/>
      <c r="M385" s="191"/>
      <c r="N385" s="191"/>
      <c r="O385" s="191"/>
      <c r="P385" s="209"/>
      <c r="Q385" s="209"/>
      <c r="R385" s="209"/>
    </row>
    <row r="386" spans="2:18" ht="13.5" customHeight="1">
      <c r="B386" s="210">
        <v>20</v>
      </c>
      <c r="C386" s="29">
        <v>23</v>
      </c>
      <c r="D386" s="30" t="s">
        <v>1801</v>
      </c>
      <c r="E386" s="211" t="s">
        <v>3123</v>
      </c>
      <c r="F386" s="31" t="s">
        <v>3124</v>
      </c>
      <c r="G386" s="212">
        <v>2166.5</v>
      </c>
      <c r="H386" s="206">
        <v>4672.7</v>
      </c>
      <c r="I386" s="213">
        <v>0.08</v>
      </c>
      <c r="J386" s="206"/>
      <c r="K386" s="213"/>
      <c r="M386" s="191"/>
      <c r="N386" s="191"/>
      <c r="O386" s="191"/>
      <c r="P386" s="209"/>
      <c r="Q386" s="209"/>
      <c r="R386" s="209"/>
    </row>
    <row r="387" spans="2:18" ht="13.5" customHeight="1">
      <c r="B387" s="210" t="s">
        <v>2687</v>
      </c>
      <c r="C387" s="29">
        <v>12</v>
      </c>
      <c r="D387" s="30" t="s">
        <v>1801</v>
      </c>
      <c r="E387" s="211" t="s">
        <v>3125</v>
      </c>
      <c r="F387" s="31" t="s">
        <v>3126</v>
      </c>
      <c r="G387" s="212">
        <v>11420.2</v>
      </c>
      <c r="H387" s="206">
        <v>82416.8</v>
      </c>
      <c r="I387" s="213">
        <v>9.05</v>
      </c>
      <c r="J387" s="206"/>
      <c r="K387" s="213"/>
      <c r="M387" s="191"/>
      <c r="N387" s="191"/>
      <c r="O387" s="191"/>
      <c r="P387" s="209"/>
      <c r="Q387" s="209"/>
      <c r="R387" s="209"/>
    </row>
    <row r="388" spans="2:18" ht="13.5" customHeight="1">
      <c r="B388" s="210">
        <v>15</v>
      </c>
      <c r="C388" s="29">
        <v>20</v>
      </c>
      <c r="D388" s="30" t="s">
        <v>1801</v>
      </c>
      <c r="E388" s="211" t="s">
        <v>3127</v>
      </c>
      <c r="F388" s="31" t="s">
        <v>3128</v>
      </c>
      <c r="G388" s="212">
        <v>23008</v>
      </c>
      <c r="H388" s="206">
        <v>25259</v>
      </c>
      <c r="I388" s="213">
        <v>0.42</v>
      </c>
      <c r="J388" s="206"/>
      <c r="K388" s="213"/>
      <c r="M388" s="191"/>
      <c r="N388" s="191"/>
      <c r="O388" s="191"/>
      <c r="P388" s="209"/>
      <c r="Q388" s="209"/>
      <c r="R388" s="209"/>
    </row>
    <row r="389" spans="2:18" ht="13.5" customHeight="1">
      <c r="B389" s="210">
        <v>11</v>
      </c>
      <c r="C389" s="29">
        <v>13</v>
      </c>
      <c r="D389" s="30" t="s">
        <v>1801</v>
      </c>
      <c r="E389" s="211" t="s">
        <v>3129</v>
      </c>
      <c r="F389" s="31" t="s">
        <v>3130</v>
      </c>
      <c r="G389" s="212">
        <v>4163.5</v>
      </c>
      <c r="H389" s="206">
        <v>11229.1</v>
      </c>
      <c r="I389" s="213">
        <v>1.87</v>
      </c>
      <c r="J389" s="206"/>
      <c r="K389" s="213"/>
      <c r="M389" s="191"/>
      <c r="N389" s="191"/>
      <c r="O389" s="191"/>
      <c r="P389" s="209"/>
      <c r="Q389" s="209"/>
      <c r="R389" s="209"/>
    </row>
    <row r="390" spans="2:18" ht="13.5" customHeight="1">
      <c r="B390" s="210">
        <v>18</v>
      </c>
      <c r="C390" s="215">
        <v>12</v>
      </c>
      <c r="D390" s="30" t="s">
        <v>1801</v>
      </c>
      <c r="E390" s="211" t="s">
        <v>3131</v>
      </c>
      <c r="F390" s="216" t="s">
        <v>3132</v>
      </c>
      <c r="G390" s="212">
        <v>4643.8</v>
      </c>
      <c r="H390" s="206">
        <v>17430.8</v>
      </c>
      <c r="I390" s="213">
        <v>1.8</v>
      </c>
      <c r="J390" s="206"/>
      <c r="K390" s="213"/>
      <c r="M390" s="191"/>
      <c r="N390" s="191"/>
      <c r="O390" s="191"/>
      <c r="P390" s="209"/>
      <c r="Q390" s="209"/>
      <c r="R390" s="209"/>
    </row>
    <row r="391" spans="2:18" ht="13.5" customHeight="1">
      <c r="B391" s="210">
        <v>17</v>
      </c>
      <c r="C391" s="29">
        <v>13</v>
      </c>
      <c r="D391" s="30" t="s">
        <v>1801</v>
      </c>
      <c r="E391" s="211" t="s">
        <v>3133</v>
      </c>
      <c r="F391" s="31" t="s">
        <v>3134</v>
      </c>
      <c r="G391" s="212">
        <v>4892.3</v>
      </c>
      <c r="H391" s="206">
        <v>26334.1</v>
      </c>
      <c r="I391" s="213">
        <v>3.06</v>
      </c>
      <c r="J391" s="206"/>
      <c r="K391" s="213"/>
      <c r="M391" s="191"/>
      <c r="N391" s="191"/>
      <c r="O391" s="191"/>
      <c r="P391" s="209"/>
      <c r="Q391" s="209"/>
      <c r="R391" s="209"/>
    </row>
    <row r="392" spans="2:18" ht="13.5" customHeight="1">
      <c r="B392" s="210">
        <v>25</v>
      </c>
      <c r="C392" s="29">
        <v>11</v>
      </c>
      <c r="D392" s="30" t="s">
        <v>1801</v>
      </c>
      <c r="E392" s="211" t="s">
        <v>3135</v>
      </c>
      <c r="F392" s="31" t="s">
        <v>3136</v>
      </c>
      <c r="G392" s="212">
        <v>5399.1</v>
      </c>
      <c r="H392" s="206">
        <v>19078.2</v>
      </c>
      <c r="I392" s="213">
        <v>1.31</v>
      </c>
      <c r="J392" s="206"/>
      <c r="K392" s="213"/>
      <c r="M392" s="191"/>
      <c r="N392" s="191"/>
      <c r="O392" s="191"/>
      <c r="P392" s="209"/>
      <c r="Q392" s="209"/>
      <c r="R392" s="209"/>
    </row>
    <row r="393" spans="2:18" ht="13.5" customHeight="1">
      <c r="B393" s="214" t="s">
        <v>2673</v>
      </c>
      <c r="C393" s="29">
        <v>13</v>
      </c>
      <c r="D393" s="30" t="s">
        <v>1801</v>
      </c>
      <c r="E393" s="211" t="s">
        <v>3137</v>
      </c>
      <c r="F393" s="31" t="s">
        <v>3138</v>
      </c>
      <c r="G393" s="212">
        <v>8562.5</v>
      </c>
      <c r="H393" s="206">
        <v>18082.3</v>
      </c>
      <c r="I393" s="213">
        <v>1.83</v>
      </c>
      <c r="J393" s="206"/>
      <c r="K393" s="213"/>
      <c r="M393" s="191"/>
      <c r="N393" s="191"/>
      <c r="O393" s="191"/>
      <c r="P393" s="209"/>
      <c r="Q393" s="209"/>
      <c r="R393" s="209"/>
    </row>
    <row r="394" spans="2:18" ht="13.5" customHeight="1">
      <c r="B394" s="210" t="s">
        <v>2673</v>
      </c>
      <c r="C394" s="29">
        <v>14</v>
      </c>
      <c r="D394" s="30" t="s">
        <v>1801</v>
      </c>
      <c r="E394" s="211" t="s">
        <v>3139</v>
      </c>
      <c r="F394" s="31" t="s">
        <v>3140</v>
      </c>
      <c r="G394" s="212">
        <v>12350.6</v>
      </c>
      <c r="H394" s="206">
        <v>21376.4</v>
      </c>
      <c r="I394" s="213">
        <v>2.16</v>
      </c>
      <c r="J394" s="206"/>
      <c r="K394" s="213"/>
      <c r="M394" s="191"/>
      <c r="N394" s="191"/>
      <c r="O394" s="191"/>
      <c r="P394" s="209"/>
      <c r="Q394" s="209"/>
      <c r="R394" s="209"/>
    </row>
    <row r="395" spans="2:18" ht="13.5" customHeight="1">
      <c r="B395" s="210">
        <v>23</v>
      </c>
      <c r="C395" s="29">
        <v>15</v>
      </c>
      <c r="D395" s="30" t="s">
        <v>1801</v>
      </c>
      <c r="E395" s="211" t="s">
        <v>3141</v>
      </c>
      <c r="F395" s="31" t="s">
        <v>3142</v>
      </c>
      <c r="G395" s="212">
        <v>12328.9</v>
      </c>
      <c r="H395" s="206">
        <v>25700.2</v>
      </c>
      <c r="I395" s="213">
        <v>1.27</v>
      </c>
      <c r="J395" s="206"/>
      <c r="K395" s="213"/>
      <c r="M395" s="191"/>
      <c r="N395" s="191"/>
      <c r="O395" s="191"/>
      <c r="P395" s="209"/>
      <c r="Q395" s="209"/>
      <c r="R395" s="209"/>
    </row>
    <row r="396" spans="2:18" ht="13.5" customHeight="1">
      <c r="B396" s="210">
        <v>25</v>
      </c>
      <c r="C396" s="29">
        <v>12</v>
      </c>
      <c r="D396" s="30" t="s">
        <v>1801</v>
      </c>
      <c r="E396" s="211" t="s">
        <v>3143</v>
      </c>
      <c r="F396" s="31" t="s">
        <v>3144</v>
      </c>
      <c r="G396" s="212">
        <v>10862.9</v>
      </c>
      <c r="H396" s="206">
        <v>15175.6</v>
      </c>
      <c r="I396" s="213">
        <v>1.04</v>
      </c>
      <c r="J396" s="206"/>
      <c r="K396" s="213"/>
      <c r="M396" s="191"/>
      <c r="N396" s="191"/>
      <c r="O396" s="191"/>
      <c r="P396" s="209"/>
      <c r="Q396" s="209"/>
      <c r="R396" s="209"/>
    </row>
    <row r="397" spans="2:18" ht="13.5" customHeight="1">
      <c r="B397" s="210" t="s">
        <v>2687</v>
      </c>
      <c r="C397" s="29">
        <v>13</v>
      </c>
      <c r="D397" s="30" t="s">
        <v>1801</v>
      </c>
      <c r="E397" s="211" t="s">
        <v>3145</v>
      </c>
      <c r="F397" s="31" t="s">
        <v>3146</v>
      </c>
      <c r="G397" s="212">
        <v>11235</v>
      </c>
      <c r="H397" s="206">
        <v>69959.9</v>
      </c>
      <c r="I397" s="213">
        <v>7.69</v>
      </c>
      <c r="J397" s="206"/>
      <c r="K397" s="213"/>
      <c r="M397" s="191"/>
      <c r="N397" s="191"/>
      <c r="O397" s="191"/>
      <c r="P397" s="209"/>
      <c r="Q397" s="209"/>
      <c r="R397" s="209"/>
    </row>
    <row r="398" spans="2:18" ht="13.5" customHeight="1">
      <c r="B398" s="210">
        <v>17</v>
      </c>
      <c r="C398" s="29">
        <v>14</v>
      </c>
      <c r="D398" s="30" t="s">
        <v>1801</v>
      </c>
      <c r="E398" s="211" t="s">
        <v>3147</v>
      </c>
      <c r="F398" s="31" t="s">
        <v>3148</v>
      </c>
      <c r="G398" s="212">
        <v>16563.3</v>
      </c>
      <c r="H398" s="206">
        <v>36237.8</v>
      </c>
      <c r="I398" s="213">
        <v>4.2</v>
      </c>
      <c r="J398" s="206"/>
      <c r="K398" s="213"/>
      <c r="M398" s="191"/>
      <c r="N398" s="191"/>
      <c r="O398" s="191"/>
      <c r="P398" s="209"/>
      <c r="Q398" s="209"/>
      <c r="R398" s="209"/>
    </row>
    <row r="399" spans="2:18" ht="13.5" customHeight="1">
      <c r="B399" s="210" t="s">
        <v>2653</v>
      </c>
      <c r="C399" s="29">
        <v>35</v>
      </c>
      <c r="D399" s="30" t="s">
        <v>1801</v>
      </c>
      <c r="E399" s="211" t="s">
        <v>3149</v>
      </c>
      <c r="F399" s="31" t="s">
        <v>3150</v>
      </c>
      <c r="G399" s="212">
        <v>5762.1</v>
      </c>
      <c r="H399" s="206">
        <v>11727.8</v>
      </c>
      <c r="I399" s="213">
        <v>0.11</v>
      </c>
      <c r="J399" s="206"/>
      <c r="K399" s="213"/>
      <c r="M399" s="191"/>
      <c r="N399" s="191"/>
      <c r="O399" s="191"/>
      <c r="P399" s="209"/>
      <c r="Q399" s="209"/>
      <c r="R399" s="209"/>
    </row>
    <row r="400" spans="2:18" ht="13.5" customHeight="1">
      <c r="B400" s="210">
        <v>16</v>
      </c>
      <c r="C400" s="215">
        <v>15</v>
      </c>
      <c r="D400" s="30" t="s">
        <v>1801</v>
      </c>
      <c r="E400" s="232">
        <v>16326000000</v>
      </c>
      <c r="F400" s="43" t="s">
        <v>3151</v>
      </c>
      <c r="G400" s="212">
        <v>5507.3</v>
      </c>
      <c r="H400" s="206">
        <v>12187.9</v>
      </c>
      <c r="I400" s="213">
        <v>0.49</v>
      </c>
      <c r="J400" s="206"/>
      <c r="K400" s="213"/>
      <c r="M400" s="191"/>
      <c r="N400" s="191"/>
      <c r="O400" s="191"/>
      <c r="P400" s="209"/>
      <c r="Q400" s="209"/>
      <c r="R400" s="209"/>
    </row>
    <row r="401" spans="2:18" ht="13.5" customHeight="1">
      <c r="B401" s="210">
        <v>15</v>
      </c>
      <c r="C401" s="29">
        <v>21</v>
      </c>
      <c r="D401" s="30" t="s">
        <v>1801</v>
      </c>
      <c r="E401" s="211" t="s">
        <v>3152</v>
      </c>
      <c r="F401" s="31" t="s">
        <v>3153</v>
      </c>
      <c r="G401" s="212">
        <v>6937.6</v>
      </c>
      <c r="H401" s="206">
        <v>9748.2</v>
      </c>
      <c r="I401" s="213">
        <v>0.16</v>
      </c>
      <c r="J401" s="206"/>
      <c r="K401" s="213"/>
      <c r="M401" s="191"/>
      <c r="N401" s="191"/>
      <c r="O401" s="191"/>
      <c r="P401" s="209"/>
      <c r="Q401" s="209"/>
      <c r="R401" s="209"/>
    </row>
    <row r="402" spans="2:18" ht="13.5" customHeight="1">
      <c r="B402" s="210">
        <v>22</v>
      </c>
      <c r="C402" s="29">
        <v>15</v>
      </c>
      <c r="D402" s="30" t="s">
        <v>1801</v>
      </c>
      <c r="E402" s="211" t="s">
        <v>3154</v>
      </c>
      <c r="F402" s="31" t="s">
        <v>3155</v>
      </c>
      <c r="G402" s="212">
        <v>14276.3</v>
      </c>
      <c r="H402" s="206">
        <v>37678.4</v>
      </c>
      <c r="I402" s="213">
        <v>3.74</v>
      </c>
      <c r="J402" s="206"/>
      <c r="K402" s="213"/>
      <c r="M402" s="191"/>
      <c r="N402" s="191"/>
      <c r="O402" s="191"/>
      <c r="P402" s="209"/>
      <c r="Q402" s="209"/>
      <c r="R402" s="209"/>
    </row>
    <row r="403" spans="2:18" ht="13.5" customHeight="1">
      <c r="B403" s="214" t="s">
        <v>2653</v>
      </c>
      <c r="C403" s="29">
        <v>36</v>
      </c>
      <c r="D403" s="30" t="s">
        <v>1801</v>
      </c>
      <c r="E403" s="211" t="s">
        <v>3156</v>
      </c>
      <c r="F403" s="31" t="s">
        <v>3157</v>
      </c>
      <c r="G403" s="212">
        <v>3413.2</v>
      </c>
      <c r="H403" s="206">
        <v>21003.6</v>
      </c>
      <c r="I403" s="213">
        <v>0.19</v>
      </c>
      <c r="J403" s="206"/>
      <c r="K403" s="213"/>
      <c r="M403" s="191"/>
      <c r="N403" s="191"/>
      <c r="O403" s="191"/>
      <c r="P403" s="209"/>
      <c r="Q403" s="209"/>
      <c r="R403" s="209"/>
    </row>
    <row r="404" spans="2:18" ht="13.5" customHeight="1">
      <c r="B404" s="210" t="s">
        <v>2666</v>
      </c>
      <c r="C404" s="29">
        <v>16</v>
      </c>
      <c r="D404" s="30" t="s">
        <v>1801</v>
      </c>
      <c r="E404" s="211" t="s">
        <v>3158</v>
      </c>
      <c r="F404" s="31" t="s">
        <v>3159</v>
      </c>
      <c r="G404" s="212">
        <v>20756.2</v>
      </c>
      <c r="H404" s="206">
        <v>48065.3</v>
      </c>
      <c r="I404" s="213">
        <v>2.97</v>
      </c>
      <c r="J404" s="206"/>
      <c r="K404" s="213"/>
      <c r="M404" s="191"/>
      <c r="N404" s="191"/>
      <c r="O404" s="191"/>
      <c r="P404" s="209"/>
      <c r="Q404" s="209"/>
      <c r="R404" s="209"/>
    </row>
    <row r="405" spans="2:18" ht="13.5" customHeight="1">
      <c r="B405" s="210">
        <v>20</v>
      </c>
      <c r="C405" s="29">
        <v>24</v>
      </c>
      <c r="D405" s="30" t="s">
        <v>1801</v>
      </c>
      <c r="E405" s="211" t="s">
        <v>3160</v>
      </c>
      <c r="F405" s="31" t="s">
        <v>3161</v>
      </c>
      <c r="G405" s="32">
        <v>27879.3</v>
      </c>
      <c r="H405" s="206">
        <v>7099.2</v>
      </c>
      <c r="I405" s="213">
        <v>0.12</v>
      </c>
      <c r="J405" s="206"/>
      <c r="K405" s="213"/>
      <c r="M405" s="191"/>
      <c r="N405" s="191"/>
      <c r="O405" s="191"/>
      <c r="P405" s="209"/>
      <c r="Q405" s="209"/>
      <c r="R405" s="209"/>
    </row>
    <row r="406" spans="2:18" ht="13.5" customHeight="1">
      <c r="B406" s="210">
        <v>12</v>
      </c>
      <c r="C406" s="29">
        <v>18</v>
      </c>
      <c r="D406" s="30" t="s">
        <v>1801</v>
      </c>
      <c r="E406" s="211" t="s">
        <v>3162</v>
      </c>
      <c r="F406" s="31" t="s">
        <v>3163</v>
      </c>
      <c r="G406" s="32">
        <v>45629.4</v>
      </c>
      <c r="H406" s="206"/>
      <c r="I406" s="213"/>
      <c r="J406" s="206">
        <v>15250</v>
      </c>
      <c r="K406" s="213">
        <v>40.19</v>
      </c>
      <c r="M406" s="191"/>
      <c r="N406" s="191"/>
      <c r="O406" s="191"/>
      <c r="P406" s="209"/>
      <c r="Q406" s="209"/>
      <c r="R406" s="209"/>
    </row>
    <row r="407" spans="2:18" ht="13.5" customHeight="1">
      <c r="B407" s="210">
        <v>20</v>
      </c>
      <c r="C407" s="29">
        <v>25</v>
      </c>
      <c r="D407" s="30" t="s">
        <v>1801</v>
      </c>
      <c r="E407" s="211" t="s">
        <v>3164</v>
      </c>
      <c r="F407" s="31" t="s">
        <v>3165</v>
      </c>
      <c r="G407" s="212">
        <v>7771.2</v>
      </c>
      <c r="H407" s="206">
        <v>17093.4</v>
      </c>
      <c r="I407" s="213">
        <v>0.28</v>
      </c>
      <c r="J407" s="206"/>
      <c r="K407" s="213"/>
      <c r="M407" s="191"/>
      <c r="N407" s="191"/>
      <c r="O407" s="191"/>
      <c r="P407" s="209"/>
      <c r="Q407" s="209"/>
      <c r="R407" s="209"/>
    </row>
    <row r="408" spans="2:18" ht="13.5" customHeight="1">
      <c r="B408" s="210">
        <v>15</v>
      </c>
      <c r="C408" s="29">
        <v>22</v>
      </c>
      <c r="D408" s="30" t="s">
        <v>1801</v>
      </c>
      <c r="E408" s="211" t="s">
        <v>3166</v>
      </c>
      <c r="F408" s="31" t="s">
        <v>3167</v>
      </c>
      <c r="G408" s="212">
        <v>4125.9</v>
      </c>
      <c r="H408" s="206">
        <v>16346.1</v>
      </c>
      <c r="I408" s="213">
        <v>0.27</v>
      </c>
      <c r="J408" s="206"/>
      <c r="K408" s="213"/>
      <c r="M408" s="191"/>
      <c r="N408" s="191"/>
      <c r="O408" s="191"/>
      <c r="P408" s="209"/>
      <c r="Q408" s="209"/>
      <c r="R408" s="209"/>
    </row>
    <row r="409" spans="2:18" ht="13.5" customHeight="1">
      <c r="B409" s="210" t="s">
        <v>2666</v>
      </c>
      <c r="C409" s="29">
        <v>17</v>
      </c>
      <c r="D409" s="30" t="s">
        <v>1801</v>
      </c>
      <c r="E409" s="211" t="s">
        <v>3168</v>
      </c>
      <c r="F409" s="31" t="s">
        <v>3169</v>
      </c>
      <c r="G409" s="212">
        <v>3025.8</v>
      </c>
      <c r="H409" s="206">
        <v>20085.7</v>
      </c>
      <c r="I409" s="213">
        <v>1.24</v>
      </c>
      <c r="J409" s="206"/>
      <c r="K409" s="213"/>
      <c r="M409" s="191"/>
      <c r="N409" s="191"/>
      <c r="O409" s="191"/>
      <c r="P409" s="209"/>
      <c r="Q409" s="209"/>
      <c r="R409" s="209"/>
    </row>
    <row r="410" spans="2:18" ht="13.5" customHeight="1">
      <c r="B410" s="210">
        <v>18</v>
      </c>
      <c r="C410" s="215">
        <v>13</v>
      </c>
      <c r="D410" s="30" t="s">
        <v>1801</v>
      </c>
      <c r="E410" s="211" t="s">
        <v>3170</v>
      </c>
      <c r="F410" s="216" t="s">
        <v>3171</v>
      </c>
      <c r="G410" s="212">
        <v>5918.9</v>
      </c>
      <c r="H410" s="206">
        <v>20276.9</v>
      </c>
      <c r="I410" s="213">
        <v>2.09</v>
      </c>
      <c r="J410" s="206"/>
      <c r="K410" s="213"/>
      <c r="M410" s="191"/>
      <c r="N410" s="191"/>
      <c r="O410" s="191"/>
      <c r="P410" s="209"/>
      <c r="Q410" s="209"/>
      <c r="R410" s="209"/>
    </row>
    <row r="411" spans="2:18" ht="13.5" customHeight="1">
      <c r="B411" s="210">
        <v>19</v>
      </c>
      <c r="C411" s="29">
        <v>10</v>
      </c>
      <c r="D411" s="30" t="s">
        <v>1801</v>
      </c>
      <c r="E411" s="211" t="s">
        <v>3172</v>
      </c>
      <c r="F411" s="31" t="s">
        <v>3173</v>
      </c>
      <c r="G411" s="212">
        <v>11260</v>
      </c>
      <c r="H411" s="206">
        <v>47301.2</v>
      </c>
      <c r="I411" s="213">
        <v>6.35</v>
      </c>
      <c r="J411" s="206"/>
      <c r="K411" s="213"/>
      <c r="M411" s="191"/>
      <c r="N411" s="191"/>
      <c r="O411" s="191"/>
      <c r="P411" s="209"/>
      <c r="Q411" s="209"/>
      <c r="R411" s="209"/>
    </row>
    <row r="412" spans="2:18" ht="13.5" customHeight="1">
      <c r="B412" s="210">
        <v>16</v>
      </c>
      <c r="C412" s="29">
        <v>16</v>
      </c>
      <c r="D412" s="30" t="s">
        <v>1801</v>
      </c>
      <c r="E412" s="211" t="s">
        <v>3174</v>
      </c>
      <c r="F412" s="43" t="s">
        <v>3175</v>
      </c>
      <c r="G412" s="212">
        <v>7667.6</v>
      </c>
      <c r="H412" s="206">
        <v>21098</v>
      </c>
      <c r="I412" s="213">
        <v>0.84</v>
      </c>
      <c r="J412" s="206"/>
      <c r="K412" s="213"/>
      <c r="M412" s="191"/>
      <c r="N412" s="191"/>
      <c r="O412" s="191"/>
      <c r="P412" s="209"/>
      <c r="Q412" s="209"/>
      <c r="R412" s="209"/>
    </row>
    <row r="413" spans="2:18" ht="13.5" customHeight="1">
      <c r="B413" s="210">
        <v>12</v>
      </c>
      <c r="C413" s="29">
        <v>19</v>
      </c>
      <c r="D413" s="30" t="s">
        <v>1801</v>
      </c>
      <c r="E413" s="211" t="s">
        <v>3176</v>
      </c>
      <c r="F413" s="31" t="s">
        <v>3177</v>
      </c>
      <c r="G413" s="212">
        <v>9603.8</v>
      </c>
      <c r="H413" s="206">
        <v>22247.4</v>
      </c>
      <c r="I413" s="213">
        <v>0.88</v>
      </c>
      <c r="J413" s="206"/>
      <c r="K413" s="213"/>
      <c r="M413" s="191"/>
      <c r="N413" s="191"/>
      <c r="O413" s="191"/>
      <c r="P413" s="209"/>
      <c r="Q413" s="209"/>
      <c r="R413" s="209"/>
    </row>
    <row r="414" spans="2:18" ht="13.5" customHeight="1">
      <c r="B414" s="210">
        <v>14</v>
      </c>
      <c r="C414" s="29">
        <v>18</v>
      </c>
      <c r="D414" s="30" t="s">
        <v>1801</v>
      </c>
      <c r="E414" s="211" t="s">
        <v>3178</v>
      </c>
      <c r="F414" s="31" t="s">
        <v>3179</v>
      </c>
      <c r="G414" s="212">
        <v>5809.4</v>
      </c>
      <c r="H414" s="206">
        <v>17166.7</v>
      </c>
      <c r="I414" s="213">
        <v>1.19</v>
      </c>
      <c r="J414" s="206"/>
      <c r="K414" s="213"/>
      <c r="M414" s="191"/>
      <c r="N414" s="191"/>
      <c r="O414" s="191"/>
      <c r="P414" s="209"/>
      <c r="Q414" s="209"/>
      <c r="R414" s="209"/>
    </row>
    <row r="415" spans="2:18" ht="13.5" customHeight="1">
      <c r="B415" s="214" t="s">
        <v>2694</v>
      </c>
      <c r="C415" s="29">
        <v>18</v>
      </c>
      <c r="D415" s="30" t="s">
        <v>1801</v>
      </c>
      <c r="E415" s="211" t="s">
        <v>3180</v>
      </c>
      <c r="F415" s="31" t="s">
        <v>3181</v>
      </c>
      <c r="G415" s="212">
        <v>15182.2</v>
      </c>
      <c r="H415" s="206">
        <v>17649.5</v>
      </c>
      <c r="I415" s="213">
        <v>0.19</v>
      </c>
      <c r="J415" s="206"/>
      <c r="K415" s="213"/>
      <c r="M415" s="191"/>
      <c r="N415" s="191"/>
      <c r="O415" s="191"/>
      <c r="P415" s="209"/>
      <c r="Q415" s="209"/>
      <c r="R415" s="209"/>
    </row>
    <row r="416" spans="2:18" ht="13.5" customHeight="1">
      <c r="B416" s="210" t="s">
        <v>2654</v>
      </c>
      <c r="C416" s="29">
        <v>15</v>
      </c>
      <c r="D416" s="30" t="s">
        <v>1801</v>
      </c>
      <c r="E416" s="211" t="s">
        <v>3182</v>
      </c>
      <c r="F416" s="31" t="s">
        <v>3183</v>
      </c>
      <c r="G416" s="212">
        <v>11942.1</v>
      </c>
      <c r="H416" s="206">
        <v>19473.8</v>
      </c>
      <c r="I416" s="213">
        <v>1.38</v>
      </c>
      <c r="J416" s="206"/>
      <c r="K416" s="213"/>
      <c r="M416" s="191"/>
      <c r="N416" s="191"/>
      <c r="O416" s="191"/>
      <c r="P416" s="209"/>
      <c r="Q416" s="209"/>
      <c r="R416" s="209"/>
    </row>
    <row r="417" spans="2:18" ht="13.5" customHeight="1">
      <c r="B417" s="210" t="s">
        <v>2694</v>
      </c>
      <c r="C417" s="29">
        <v>19</v>
      </c>
      <c r="D417" s="30" t="s">
        <v>1801</v>
      </c>
      <c r="E417" s="211" t="s">
        <v>3184</v>
      </c>
      <c r="F417" s="31" t="s">
        <v>3185</v>
      </c>
      <c r="G417" s="212">
        <v>9478.8</v>
      </c>
      <c r="H417" s="206">
        <v>20577.6</v>
      </c>
      <c r="I417" s="213">
        <v>0.22</v>
      </c>
      <c r="J417" s="206"/>
      <c r="K417" s="213"/>
      <c r="M417" s="191"/>
      <c r="N417" s="191"/>
      <c r="O417" s="191"/>
      <c r="P417" s="209"/>
      <c r="Q417" s="209"/>
      <c r="R417" s="209"/>
    </row>
    <row r="418" spans="2:18" ht="13.5" customHeight="1">
      <c r="B418" s="210">
        <v>18</v>
      </c>
      <c r="C418" s="215">
        <v>14</v>
      </c>
      <c r="D418" s="30" t="s">
        <v>1801</v>
      </c>
      <c r="E418" s="211" t="s">
        <v>3186</v>
      </c>
      <c r="F418" s="216" t="s">
        <v>3187</v>
      </c>
      <c r="G418" s="212">
        <v>7321.3</v>
      </c>
      <c r="H418" s="206">
        <v>26818.7</v>
      </c>
      <c r="I418" s="213">
        <v>2.76</v>
      </c>
      <c r="J418" s="206"/>
      <c r="K418" s="213"/>
      <c r="M418" s="191"/>
      <c r="N418" s="191"/>
      <c r="O418" s="191"/>
      <c r="P418" s="209"/>
      <c r="Q418" s="209"/>
      <c r="R418" s="209"/>
    </row>
    <row r="419" spans="2:18" ht="13.5" customHeight="1">
      <c r="B419" s="210" t="s">
        <v>2676</v>
      </c>
      <c r="C419" s="29">
        <v>14</v>
      </c>
      <c r="D419" s="30" t="s">
        <v>1801</v>
      </c>
      <c r="E419" s="211" t="s">
        <v>1238</v>
      </c>
      <c r="F419" s="31" t="s">
        <v>1239</v>
      </c>
      <c r="G419" s="212">
        <v>8291.8</v>
      </c>
      <c r="H419" s="206">
        <v>12605.3</v>
      </c>
      <c r="I419" s="213">
        <v>0.25</v>
      </c>
      <c r="J419" s="206"/>
      <c r="K419" s="213"/>
      <c r="M419" s="191"/>
      <c r="N419" s="191"/>
      <c r="O419" s="191"/>
      <c r="P419" s="209"/>
      <c r="Q419" s="209"/>
      <c r="R419" s="209"/>
    </row>
    <row r="420" spans="2:18" ht="13.5" customHeight="1">
      <c r="B420" s="210">
        <v>25</v>
      </c>
      <c r="C420" s="29">
        <v>13</v>
      </c>
      <c r="D420" s="30" t="s">
        <v>1801</v>
      </c>
      <c r="E420" s="211" t="s">
        <v>1240</v>
      </c>
      <c r="F420" s="31" t="s">
        <v>892</v>
      </c>
      <c r="G420" s="212">
        <v>3123.5</v>
      </c>
      <c r="H420" s="206">
        <v>12822.6</v>
      </c>
      <c r="I420" s="213">
        <v>0.88</v>
      </c>
      <c r="J420" s="206"/>
      <c r="K420" s="213"/>
      <c r="M420" s="191"/>
      <c r="N420" s="191"/>
      <c r="O420" s="191"/>
      <c r="P420" s="209"/>
      <c r="Q420" s="209"/>
      <c r="R420" s="209"/>
    </row>
    <row r="421" spans="2:18" ht="13.5" customHeight="1">
      <c r="B421" s="210">
        <v>20</v>
      </c>
      <c r="C421" s="29">
        <v>26</v>
      </c>
      <c r="D421" s="30" t="s">
        <v>1801</v>
      </c>
      <c r="E421" s="211" t="s">
        <v>893</v>
      </c>
      <c r="F421" s="31" t="s">
        <v>894</v>
      </c>
      <c r="G421" s="212">
        <v>4782.7</v>
      </c>
      <c r="H421" s="206">
        <v>13787.2</v>
      </c>
      <c r="I421" s="213">
        <v>0.23</v>
      </c>
      <c r="J421" s="206"/>
      <c r="K421" s="213"/>
      <c r="M421" s="191"/>
      <c r="N421" s="191"/>
      <c r="O421" s="191"/>
      <c r="P421" s="209"/>
      <c r="Q421" s="209"/>
      <c r="R421" s="209"/>
    </row>
    <row r="422" spans="2:18" ht="13.5" customHeight="1">
      <c r="B422" s="210">
        <v>19</v>
      </c>
      <c r="C422" s="29">
        <v>11</v>
      </c>
      <c r="D422" s="30" t="s">
        <v>1801</v>
      </c>
      <c r="E422" s="211" t="s">
        <v>895</v>
      </c>
      <c r="F422" s="31" t="s">
        <v>896</v>
      </c>
      <c r="G422" s="212">
        <v>4563.2</v>
      </c>
      <c r="H422" s="206">
        <v>25106.6</v>
      </c>
      <c r="I422" s="213">
        <v>3.37</v>
      </c>
      <c r="J422" s="206"/>
      <c r="K422" s="213"/>
      <c r="M422" s="191"/>
      <c r="N422" s="191"/>
      <c r="O422" s="191"/>
      <c r="P422" s="209"/>
      <c r="Q422" s="209"/>
      <c r="R422" s="209"/>
    </row>
    <row r="423" spans="2:18" ht="13.5" customHeight="1">
      <c r="B423" s="210">
        <v>18</v>
      </c>
      <c r="C423" s="215">
        <v>15</v>
      </c>
      <c r="D423" s="30" t="s">
        <v>1801</v>
      </c>
      <c r="E423" s="211" t="s">
        <v>897</v>
      </c>
      <c r="F423" s="216" t="s">
        <v>898</v>
      </c>
      <c r="G423" s="212">
        <v>3558.4</v>
      </c>
      <c r="H423" s="206">
        <v>23706.2</v>
      </c>
      <c r="I423" s="213">
        <v>2.44</v>
      </c>
      <c r="J423" s="206"/>
      <c r="K423" s="213"/>
      <c r="M423" s="191"/>
      <c r="N423" s="191"/>
      <c r="O423" s="191"/>
      <c r="P423" s="209"/>
      <c r="Q423" s="209"/>
      <c r="R423" s="209"/>
    </row>
    <row r="424" spans="2:18" ht="13.5" customHeight="1">
      <c r="B424" s="210" t="s">
        <v>2666</v>
      </c>
      <c r="C424" s="29">
        <v>18</v>
      </c>
      <c r="D424" s="30" t="s">
        <v>1801</v>
      </c>
      <c r="E424" s="211" t="s">
        <v>899</v>
      </c>
      <c r="F424" s="31" t="s">
        <v>900</v>
      </c>
      <c r="G424" s="212">
        <v>9979.9</v>
      </c>
      <c r="H424" s="206">
        <v>34927.2</v>
      </c>
      <c r="I424" s="213">
        <v>2.16</v>
      </c>
      <c r="J424" s="206"/>
      <c r="K424" s="213"/>
      <c r="M424" s="191"/>
      <c r="N424" s="191"/>
      <c r="O424" s="191"/>
      <c r="P424" s="209"/>
      <c r="Q424" s="209"/>
      <c r="R424" s="209"/>
    </row>
    <row r="425" spans="2:18" ht="13.5" customHeight="1">
      <c r="B425" s="210">
        <v>22</v>
      </c>
      <c r="C425" s="29">
        <v>16</v>
      </c>
      <c r="D425" s="30" t="s">
        <v>1801</v>
      </c>
      <c r="E425" s="211" t="s">
        <v>241</v>
      </c>
      <c r="F425" s="40" t="s">
        <v>242</v>
      </c>
      <c r="G425" s="212">
        <v>5866.3</v>
      </c>
      <c r="H425" s="206">
        <v>21026.3</v>
      </c>
      <c r="I425" s="213">
        <v>2.09</v>
      </c>
      <c r="J425" s="206"/>
      <c r="K425" s="213"/>
      <c r="M425" s="191"/>
      <c r="N425" s="191"/>
      <c r="O425" s="191"/>
      <c r="P425" s="209"/>
      <c r="Q425" s="209"/>
      <c r="R425" s="209"/>
    </row>
    <row r="426" spans="2:18" ht="13.5" customHeight="1">
      <c r="B426" s="210" t="s">
        <v>2654</v>
      </c>
      <c r="C426" s="29">
        <v>16</v>
      </c>
      <c r="D426" s="30" t="s">
        <v>1801</v>
      </c>
      <c r="E426" s="211" t="s">
        <v>243</v>
      </c>
      <c r="F426" s="31" t="s">
        <v>244</v>
      </c>
      <c r="G426" s="212">
        <v>7765.5</v>
      </c>
      <c r="H426" s="206">
        <v>25449.2</v>
      </c>
      <c r="I426" s="213">
        <v>1.8</v>
      </c>
      <c r="J426" s="206"/>
      <c r="K426" s="213"/>
      <c r="M426" s="191"/>
      <c r="N426" s="191"/>
      <c r="O426" s="191"/>
      <c r="P426" s="209"/>
      <c r="Q426" s="209"/>
      <c r="R426" s="209"/>
    </row>
    <row r="427" spans="2:18" ht="13.5" customHeight="1">
      <c r="B427" s="210">
        <v>18</v>
      </c>
      <c r="C427" s="215">
        <v>16</v>
      </c>
      <c r="D427" s="30" t="s">
        <v>1801</v>
      </c>
      <c r="E427" s="211" t="s">
        <v>245</v>
      </c>
      <c r="F427" s="216" t="s">
        <v>246</v>
      </c>
      <c r="G427" s="212">
        <v>4069.1</v>
      </c>
      <c r="H427" s="206">
        <v>14604</v>
      </c>
      <c r="I427" s="213">
        <v>1.5</v>
      </c>
      <c r="J427" s="206"/>
      <c r="K427" s="213"/>
      <c r="M427" s="191"/>
      <c r="N427" s="191"/>
      <c r="O427" s="191"/>
      <c r="P427" s="209"/>
      <c r="Q427" s="209"/>
      <c r="R427" s="209"/>
    </row>
    <row r="428" spans="2:18" ht="13.5" customHeight="1">
      <c r="B428" s="210">
        <v>23</v>
      </c>
      <c r="C428" s="29">
        <v>16</v>
      </c>
      <c r="D428" s="30" t="s">
        <v>1801</v>
      </c>
      <c r="E428" s="211" t="s">
        <v>247</v>
      </c>
      <c r="F428" s="31" t="s">
        <v>248</v>
      </c>
      <c r="G428" s="212">
        <v>5570.3</v>
      </c>
      <c r="H428" s="206">
        <v>19638.2</v>
      </c>
      <c r="I428" s="213">
        <v>0.97</v>
      </c>
      <c r="J428" s="206"/>
      <c r="K428" s="213"/>
      <c r="M428" s="191"/>
      <c r="N428" s="191"/>
      <c r="O428" s="191"/>
      <c r="P428" s="209"/>
      <c r="Q428" s="209"/>
      <c r="R428" s="209"/>
    </row>
    <row r="429" spans="2:18" ht="13.5" customHeight="1">
      <c r="B429" s="210" t="s">
        <v>2654</v>
      </c>
      <c r="C429" s="29">
        <v>17</v>
      </c>
      <c r="D429" s="30" t="s">
        <v>1801</v>
      </c>
      <c r="E429" s="211" t="s">
        <v>249</v>
      </c>
      <c r="F429" s="31" t="s">
        <v>250</v>
      </c>
      <c r="G429" s="212">
        <v>6037</v>
      </c>
      <c r="H429" s="206">
        <v>28663.7</v>
      </c>
      <c r="I429" s="213">
        <v>2.03</v>
      </c>
      <c r="J429" s="206"/>
      <c r="K429" s="213"/>
      <c r="M429" s="191"/>
      <c r="N429" s="191"/>
      <c r="O429" s="191"/>
      <c r="P429" s="209"/>
      <c r="Q429" s="209"/>
      <c r="R429" s="209"/>
    </row>
    <row r="430" spans="2:18" ht="13.5" customHeight="1">
      <c r="B430" s="210">
        <v>20</v>
      </c>
      <c r="C430" s="29">
        <v>27</v>
      </c>
      <c r="D430" s="30" t="s">
        <v>1801</v>
      </c>
      <c r="E430" s="211" t="s">
        <v>251</v>
      </c>
      <c r="F430" s="31" t="s">
        <v>252</v>
      </c>
      <c r="G430" s="212">
        <v>5697.3</v>
      </c>
      <c r="H430" s="206">
        <v>25446.7</v>
      </c>
      <c r="I430" s="213">
        <v>0.42</v>
      </c>
      <c r="J430" s="206"/>
      <c r="K430" s="213"/>
      <c r="M430" s="191"/>
      <c r="N430" s="191"/>
      <c r="O430" s="191"/>
      <c r="P430" s="209"/>
      <c r="Q430" s="209"/>
      <c r="R430" s="209"/>
    </row>
    <row r="431" spans="2:18" ht="13.5" customHeight="1">
      <c r="B431" s="220" t="s">
        <v>2663</v>
      </c>
      <c r="C431" s="29">
        <v>11</v>
      </c>
      <c r="D431" s="30" t="s">
        <v>1801</v>
      </c>
      <c r="E431" s="211" t="s">
        <v>253</v>
      </c>
      <c r="F431" s="31" t="s">
        <v>254</v>
      </c>
      <c r="G431" s="212">
        <v>3910.1</v>
      </c>
      <c r="H431" s="206">
        <v>18984.6</v>
      </c>
      <c r="I431" s="213">
        <v>1.25</v>
      </c>
      <c r="J431" s="206"/>
      <c r="K431" s="213"/>
      <c r="M431" s="191"/>
      <c r="N431" s="191"/>
      <c r="O431" s="191"/>
      <c r="P431" s="209"/>
      <c r="Q431" s="209"/>
      <c r="R431" s="209"/>
    </row>
    <row r="432" spans="2:18" ht="13.5" customHeight="1">
      <c r="B432" s="210">
        <v>16</v>
      </c>
      <c r="C432" s="215">
        <v>17</v>
      </c>
      <c r="D432" s="30" t="s">
        <v>1801</v>
      </c>
      <c r="E432" s="211" t="s">
        <v>255</v>
      </c>
      <c r="F432" s="43" t="s">
        <v>256</v>
      </c>
      <c r="G432" s="212">
        <v>15835.4</v>
      </c>
      <c r="H432" s="206">
        <v>20914.7</v>
      </c>
      <c r="I432" s="213">
        <v>0.83</v>
      </c>
      <c r="J432" s="206"/>
      <c r="K432" s="213"/>
      <c r="M432" s="191"/>
      <c r="N432" s="191"/>
      <c r="O432" s="191"/>
      <c r="P432" s="209"/>
      <c r="Q432" s="209"/>
      <c r="R432" s="209"/>
    </row>
    <row r="433" spans="2:18" ht="13.5" customHeight="1">
      <c r="B433" s="210">
        <v>16</v>
      </c>
      <c r="C433" s="215">
        <v>18</v>
      </c>
      <c r="D433" s="30" t="s">
        <v>1801</v>
      </c>
      <c r="E433" s="211" t="s">
        <v>257</v>
      </c>
      <c r="F433" s="43" t="s">
        <v>258</v>
      </c>
      <c r="G433" s="212">
        <v>6550.9</v>
      </c>
      <c r="H433" s="206">
        <v>18949.3</v>
      </c>
      <c r="I433" s="213">
        <v>0.75</v>
      </c>
      <c r="J433" s="206"/>
      <c r="K433" s="213"/>
      <c r="M433" s="191"/>
      <c r="N433" s="191"/>
      <c r="O433" s="191"/>
      <c r="P433" s="209"/>
      <c r="Q433" s="209"/>
      <c r="R433" s="209"/>
    </row>
    <row r="434" spans="2:18" ht="13.5" customHeight="1">
      <c r="B434" s="214" t="s">
        <v>2673</v>
      </c>
      <c r="C434" s="29">
        <v>15</v>
      </c>
      <c r="D434" s="30" t="s">
        <v>1801</v>
      </c>
      <c r="E434" s="211" t="s">
        <v>259</v>
      </c>
      <c r="F434" s="31" t="s">
        <v>260</v>
      </c>
      <c r="G434" s="212">
        <v>3593.7</v>
      </c>
      <c r="H434" s="206">
        <v>13751.1</v>
      </c>
      <c r="I434" s="213">
        <v>1.39</v>
      </c>
      <c r="J434" s="206"/>
      <c r="K434" s="213"/>
      <c r="M434" s="191"/>
      <c r="N434" s="191"/>
      <c r="O434" s="191"/>
      <c r="P434" s="209"/>
      <c r="Q434" s="209"/>
      <c r="R434" s="209"/>
    </row>
    <row r="435" spans="2:18" ht="13.5" customHeight="1">
      <c r="B435" s="210">
        <v>12</v>
      </c>
      <c r="C435" s="29">
        <v>20</v>
      </c>
      <c r="D435" s="30" t="s">
        <v>1801</v>
      </c>
      <c r="E435" s="211" t="s">
        <v>261</v>
      </c>
      <c r="F435" s="31" t="s">
        <v>262</v>
      </c>
      <c r="G435" s="212">
        <v>26972.6</v>
      </c>
      <c r="H435" s="206">
        <v>21725.1</v>
      </c>
      <c r="I435" s="213">
        <v>0.86</v>
      </c>
      <c r="J435" s="206"/>
      <c r="K435" s="213"/>
      <c r="M435" s="191"/>
      <c r="N435" s="191"/>
      <c r="O435" s="191"/>
      <c r="P435" s="209"/>
      <c r="Q435" s="209"/>
      <c r="R435" s="209"/>
    </row>
    <row r="436" spans="2:18" ht="13.5" customHeight="1">
      <c r="B436" s="220" t="s">
        <v>2663</v>
      </c>
      <c r="C436" s="29">
        <v>12</v>
      </c>
      <c r="D436" s="30" t="s">
        <v>1801</v>
      </c>
      <c r="E436" s="211" t="s">
        <v>263</v>
      </c>
      <c r="F436" s="31" t="s">
        <v>264</v>
      </c>
      <c r="G436" s="212">
        <v>15733.2</v>
      </c>
      <c r="H436" s="206">
        <v>30047.9</v>
      </c>
      <c r="I436" s="213">
        <v>1.98</v>
      </c>
      <c r="J436" s="206"/>
      <c r="K436" s="213"/>
      <c r="M436" s="191"/>
      <c r="N436" s="191"/>
      <c r="O436" s="191"/>
      <c r="P436" s="209"/>
      <c r="Q436" s="209"/>
      <c r="R436" s="209"/>
    </row>
    <row r="437" spans="2:18" ht="13.5" customHeight="1">
      <c r="B437" s="210" t="s">
        <v>2673</v>
      </c>
      <c r="C437" s="29">
        <v>16</v>
      </c>
      <c r="D437" s="30" t="s">
        <v>1801</v>
      </c>
      <c r="E437" s="211" t="s">
        <v>265</v>
      </c>
      <c r="F437" s="31" t="s">
        <v>266</v>
      </c>
      <c r="G437" s="212">
        <v>4651.8</v>
      </c>
      <c r="H437" s="206">
        <v>22308.5</v>
      </c>
      <c r="I437" s="213">
        <v>2.26</v>
      </c>
      <c r="J437" s="206"/>
      <c r="K437" s="213"/>
      <c r="M437" s="191"/>
      <c r="N437" s="191"/>
      <c r="O437" s="191"/>
      <c r="P437" s="209"/>
      <c r="Q437" s="209"/>
      <c r="R437" s="209"/>
    </row>
    <row r="438" spans="2:18" ht="13.5" customHeight="1">
      <c r="B438" s="210">
        <v>15</v>
      </c>
      <c r="C438" s="29">
        <v>23</v>
      </c>
      <c r="D438" s="30" t="s">
        <v>1801</v>
      </c>
      <c r="E438" s="211" t="s">
        <v>267</v>
      </c>
      <c r="F438" s="31" t="s">
        <v>268</v>
      </c>
      <c r="G438" s="212">
        <v>5713.6</v>
      </c>
      <c r="H438" s="206">
        <v>21399.3</v>
      </c>
      <c r="I438" s="213">
        <v>0.36</v>
      </c>
      <c r="J438" s="206"/>
      <c r="K438" s="213"/>
      <c r="M438" s="191"/>
      <c r="N438" s="191"/>
      <c r="O438" s="191"/>
      <c r="P438" s="209"/>
      <c r="Q438" s="209"/>
      <c r="R438" s="209"/>
    </row>
    <row r="439" spans="2:18" ht="13.5" customHeight="1">
      <c r="B439" s="220" t="s">
        <v>2663</v>
      </c>
      <c r="C439" s="29">
        <v>13</v>
      </c>
      <c r="D439" s="30" t="s">
        <v>1801</v>
      </c>
      <c r="E439" s="211" t="s">
        <v>269</v>
      </c>
      <c r="F439" s="31" t="s">
        <v>270</v>
      </c>
      <c r="G439" s="212">
        <v>3695.3</v>
      </c>
      <c r="H439" s="206">
        <v>29779.2</v>
      </c>
      <c r="I439" s="213">
        <v>1.96</v>
      </c>
      <c r="J439" s="206"/>
      <c r="K439" s="213"/>
      <c r="M439" s="191"/>
      <c r="N439" s="191"/>
      <c r="O439" s="191"/>
      <c r="P439" s="209"/>
      <c r="Q439" s="209"/>
      <c r="R439" s="209"/>
    </row>
    <row r="440" spans="2:18" ht="13.5" customHeight="1">
      <c r="B440" s="220" t="s">
        <v>2663</v>
      </c>
      <c r="C440" s="29">
        <v>14</v>
      </c>
      <c r="D440" s="30" t="s">
        <v>1801</v>
      </c>
      <c r="E440" s="211" t="s">
        <v>271</v>
      </c>
      <c r="F440" s="31" t="s">
        <v>272</v>
      </c>
      <c r="G440" s="212">
        <v>9443.4</v>
      </c>
      <c r="H440" s="206">
        <v>26935.2</v>
      </c>
      <c r="I440" s="213">
        <v>1.77</v>
      </c>
      <c r="J440" s="206"/>
      <c r="K440" s="213"/>
      <c r="M440" s="191"/>
      <c r="N440" s="191"/>
      <c r="O440" s="191"/>
      <c r="P440" s="209"/>
      <c r="Q440" s="209"/>
      <c r="R440" s="209"/>
    </row>
    <row r="441" spans="2:18" ht="13.5" customHeight="1">
      <c r="B441" s="214" t="s">
        <v>2653</v>
      </c>
      <c r="C441" s="29">
        <v>37</v>
      </c>
      <c r="D441" s="30" t="s">
        <v>1801</v>
      </c>
      <c r="E441" s="211" t="s">
        <v>273</v>
      </c>
      <c r="F441" s="31" t="s">
        <v>274</v>
      </c>
      <c r="G441" s="212">
        <v>28078.7</v>
      </c>
      <c r="H441" s="206">
        <v>33360.7</v>
      </c>
      <c r="I441" s="213">
        <v>0.3</v>
      </c>
      <c r="J441" s="206"/>
      <c r="K441" s="213"/>
      <c r="M441" s="191"/>
      <c r="N441" s="191"/>
      <c r="O441" s="191"/>
      <c r="P441" s="209"/>
      <c r="Q441" s="209"/>
      <c r="R441" s="209"/>
    </row>
    <row r="442" spans="2:18" ht="13.5" customHeight="1">
      <c r="B442" s="214" t="s">
        <v>2694</v>
      </c>
      <c r="C442" s="29">
        <v>20</v>
      </c>
      <c r="D442" s="30" t="s">
        <v>1801</v>
      </c>
      <c r="E442" s="229" t="s">
        <v>275</v>
      </c>
      <c r="F442" s="31" t="s">
        <v>276</v>
      </c>
      <c r="G442" s="212">
        <v>11900.5</v>
      </c>
      <c r="H442" s="206">
        <v>19500.9</v>
      </c>
      <c r="I442" s="213">
        <v>0.21</v>
      </c>
      <c r="J442" s="206"/>
      <c r="K442" s="213"/>
      <c r="M442" s="191"/>
      <c r="N442" s="191"/>
      <c r="O442" s="191"/>
      <c r="P442" s="209"/>
      <c r="Q442" s="209"/>
      <c r="R442" s="209"/>
    </row>
    <row r="443" spans="2:18" ht="13.5" customHeight="1">
      <c r="B443" s="210">
        <v>10</v>
      </c>
      <c r="C443" s="29">
        <v>24</v>
      </c>
      <c r="D443" s="30" t="s">
        <v>1801</v>
      </c>
      <c r="E443" s="211" t="s">
        <v>277</v>
      </c>
      <c r="F443" s="31" t="s">
        <v>278</v>
      </c>
      <c r="G443" s="212">
        <v>15620.1</v>
      </c>
      <c r="H443" s="206">
        <v>23108.7</v>
      </c>
      <c r="I443" s="213">
        <v>0.58</v>
      </c>
      <c r="J443" s="206"/>
      <c r="K443" s="213"/>
      <c r="M443" s="191"/>
      <c r="N443" s="191"/>
      <c r="O443" s="191"/>
      <c r="P443" s="209"/>
      <c r="Q443" s="209"/>
      <c r="R443" s="209"/>
    </row>
    <row r="444" spans="2:18" ht="13.5" customHeight="1">
      <c r="B444" s="214" t="s">
        <v>2673</v>
      </c>
      <c r="C444" s="29">
        <v>17</v>
      </c>
      <c r="D444" s="30" t="s">
        <v>1801</v>
      </c>
      <c r="E444" s="211" t="s">
        <v>279</v>
      </c>
      <c r="F444" s="31" t="s">
        <v>280</v>
      </c>
      <c r="G444" s="212">
        <v>4693.4</v>
      </c>
      <c r="H444" s="206">
        <v>15689.3</v>
      </c>
      <c r="I444" s="213">
        <v>1.59</v>
      </c>
      <c r="J444" s="206"/>
      <c r="K444" s="213"/>
      <c r="M444" s="191"/>
      <c r="N444" s="191"/>
      <c r="O444" s="191"/>
      <c r="P444" s="209"/>
      <c r="Q444" s="209"/>
      <c r="R444" s="209"/>
    </row>
    <row r="445" spans="2:18" ht="13.5" customHeight="1">
      <c r="B445" s="210">
        <v>11</v>
      </c>
      <c r="C445" s="29">
        <v>14</v>
      </c>
      <c r="D445" s="30" t="s">
        <v>1801</v>
      </c>
      <c r="E445" s="211" t="s">
        <v>281</v>
      </c>
      <c r="F445" s="31" t="s">
        <v>282</v>
      </c>
      <c r="G445" s="212">
        <v>11455.7</v>
      </c>
      <c r="H445" s="206">
        <v>24737.1</v>
      </c>
      <c r="I445" s="223">
        <v>4.11</v>
      </c>
      <c r="J445" s="206"/>
      <c r="K445" s="213"/>
      <c r="M445" s="191"/>
      <c r="N445" s="191"/>
      <c r="O445" s="191"/>
      <c r="P445" s="209"/>
      <c r="Q445" s="209"/>
      <c r="R445" s="209"/>
    </row>
    <row r="446" spans="2:18" ht="13.5" customHeight="1">
      <c r="B446" s="220" t="s">
        <v>2663</v>
      </c>
      <c r="C446" s="29">
        <v>15</v>
      </c>
      <c r="D446" s="30" t="s">
        <v>1801</v>
      </c>
      <c r="E446" s="211" t="s">
        <v>283</v>
      </c>
      <c r="F446" s="31" t="s">
        <v>284</v>
      </c>
      <c r="G446" s="212">
        <v>8786.3</v>
      </c>
      <c r="H446" s="206">
        <v>43546.7</v>
      </c>
      <c r="I446" s="213">
        <v>2.86</v>
      </c>
      <c r="J446" s="206"/>
      <c r="K446" s="213"/>
      <c r="M446" s="191"/>
      <c r="N446" s="191"/>
      <c r="O446" s="191"/>
      <c r="P446" s="209"/>
      <c r="Q446" s="209"/>
      <c r="R446" s="209"/>
    </row>
    <row r="447" spans="2:18" ht="13.5" customHeight="1">
      <c r="B447" s="210">
        <v>23</v>
      </c>
      <c r="C447" s="29">
        <v>17</v>
      </c>
      <c r="D447" s="30" t="s">
        <v>1801</v>
      </c>
      <c r="E447" s="211" t="s">
        <v>285</v>
      </c>
      <c r="F447" s="31" t="s">
        <v>286</v>
      </c>
      <c r="G447" s="212">
        <v>7396.8</v>
      </c>
      <c r="H447" s="206">
        <v>21188.7</v>
      </c>
      <c r="I447" s="213">
        <v>1.04</v>
      </c>
      <c r="J447" s="206"/>
      <c r="K447" s="213"/>
      <c r="M447" s="191"/>
      <c r="N447" s="191"/>
      <c r="O447" s="191"/>
      <c r="P447" s="209"/>
      <c r="Q447" s="209"/>
      <c r="R447" s="209"/>
    </row>
    <row r="448" spans="2:18" ht="13.5" customHeight="1">
      <c r="B448" s="210">
        <v>12</v>
      </c>
      <c r="C448" s="29">
        <v>21</v>
      </c>
      <c r="D448" s="30" t="s">
        <v>1801</v>
      </c>
      <c r="E448" s="211" t="s">
        <v>287</v>
      </c>
      <c r="F448" s="31" t="s">
        <v>288</v>
      </c>
      <c r="G448" s="212">
        <v>4214.5</v>
      </c>
      <c r="H448" s="206">
        <v>10834.7</v>
      </c>
      <c r="I448" s="213">
        <v>0.43</v>
      </c>
      <c r="J448" s="206"/>
      <c r="K448" s="213"/>
      <c r="M448" s="191"/>
      <c r="N448" s="191"/>
      <c r="O448" s="191"/>
      <c r="P448" s="209"/>
      <c r="Q448" s="209"/>
      <c r="R448" s="209"/>
    </row>
    <row r="449" spans="2:18" ht="13.5" customHeight="1">
      <c r="B449" s="210">
        <v>16</v>
      </c>
      <c r="C449" s="215">
        <v>19</v>
      </c>
      <c r="D449" s="30" t="s">
        <v>1801</v>
      </c>
      <c r="E449" s="211" t="s">
        <v>289</v>
      </c>
      <c r="F449" s="43" t="s">
        <v>290</v>
      </c>
      <c r="G449" s="212">
        <v>9681.7</v>
      </c>
      <c r="H449" s="206">
        <v>8774.6</v>
      </c>
      <c r="I449" s="213">
        <v>0.35</v>
      </c>
      <c r="J449" s="206"/>
      <c r="K449" s="213"/>
      <c r="M449" s="191"/>
      <c r="N449" s="191"/>
      <c r="O449" s="191"/>
      <c r="P449" s="209"/>
      <c r="Q449" s="209"/>
      <c r="R449" s="209"/>
    </row>
    <row r="450" spans="2:18" ht="13.5" customHeight="1">
      <c r="B450" s="210" t="s">
        <v>2694</v>
      </c>
      <c r="C450" s="29">
        <v>21</v>
      </c>
      <c r="D450" s="30" t="s">
        <v>1801</v>
      </c>
      <c r="E450" s="211" t="s">
        <v>291</v>
      </c>
      <c r="F450" s="31" t="s">
        <v>292</v>
      </c>
      <c r="G450" s="212">
        <v>5551.9</v>
      </c>
      <c r="H450" s="206">
        <v>15655.9</v>
      </c>
      <c r="I450" s="213">
        <v>0.17</v>
      </c>
      <c r="J450" s="206"/>
      <c r="K450" s="213"/>
      <c r="M450" s="191"/>
      <c r="N450" s="191"/>
      <c r="O450" s="191"/>
      <c r="P450" s="209"/>
      <c r="Q450" s="209"/>
      <c r="R450" s="209"/>
    </row>
    <row r="451" spans="2:18" ht="13.5" customHeight="1">
      <c r="B451" s="210" t="s">
        <v>2676</v>
      </c>
      <c r="C451" s="29">
        <v>15</v>
      </c>
      <c r="D451" s="30" t="s">
        <v>1801</v>
      </c>
      <c r="E451" s="211" t="s">
        <v>293</v>
      </c>
      <c r="F451" s="31" t="s">
        <v>294</v>
      </c>
      <c r="G451" s="212">
        <v>10924.3</v>
      </c>
      <c r="H451" s="206">
        <v>27942.3</v>
      </c>
      <c r="I451" s="213">
        <v>0.55</v>
      </c>
      <c r="J451" s="206"/>
      <c r="K451" s="213"/>
      <c r="M451" s="191"/>
      <c r="N451" s="191"/>
      <c r="O451" s="191"/>
      <c r="P451" s="209"/>
      <c r="Q451" s="209"/>
      <c r="R451" s="209"/>
    </row>
    <row r="452" spans="2:18" ht="13.5" customHeight="1">
      <c r="B452" s="210">
        <v>25</v>
      </c>
      <c r="C452" s="29">
        <v>14</v>
      </c>
      <c r="D452" s="30" t="s">
        <v>1801</v>
      </c>
      <c r="E452" s="211" t="s">
        <v>295</v>
      </c>
      <c r="F452" s="31" t="s">
        <v>296</v>
      </c>
      <c r="G452" s="212">
        <v>8926.5</v>
      </c>
      <c r="H452" s="206">
        <v>24942.2</v>
      </c>
      <c r="I452" s="213">
        <v>1.71</v>
      </c>
      <c r="J452" s="206"/>
      <c r="K452" s="213"/>
      <c r="M452" s="191"/>
      <c r="N452" s="191"/>
      <c r="O452" s="191"/>
      <c r="P452" s="209"/>
      <c r="Q452" s="209"/>
      <c r="R452" s="209"/>
    </row>
    <row r="453" spans="2:18" ht="13.5" customHeight="1">
      <c r="B453" s="210">
        <v>13</v>
      </c>
      <c r="C453" s="29">
        <v>18</v>
      </c>
      <c r="D453" s="30" t="s">
        <v>1801</v>
      </c>
      <c r="E453" s="211" t="s">
        <v>297</v>
      </c>
      <c r="F453" s="31" t="s">
        <v>298</v>
      </c>
      <c r="G453" s="212">
        <v>12400.7</v>
      </c>
      <c r="H453" s="206">
        <v>35091.4</v>
      </c>
      <c r="I453" s="213">
        <v>0.81</v>
      </c>
      <c r="J453" s="206"/>
      <c r="K453" s="213"/>
      <c r="M453" s="191"/>
      <c r="N453" s="191"/>
      <c r="O453" s="191"/>
      <c r="P453" s="209"/>
      <c r="Q453" s="209"/>
      <c r="R453" s="209"/>
    </row>
    <row r="454" spans="2:18" ht="13.5" customHeight="1">
      <c r="B454" s="210">
        <v>14</v>
      </c>
      <c r="C454" s="29">
        <v>19</v>
      </c>
      <c r="D454" s="30" t="s">
        <v>1801</v>
      </c>
      <c r="E454" s="211" t="s">
        <v>299</v>
      </c>
      <c r="F454" s="31" t="s">
        <v>300</v>
      </c>
      <c r="G454" s="212">
        <v>9363.1</v>
      </c>
      <c r="H454" s="206">
        <v>16975.7</v>
      </c>
      <c r="I454" s="213">
        <v>1.18</v>
      </c>
      <c r="J454" s="206"/>
      <c r="K454" s="213"/>
      <c r="M454" s="191"/>
      <c r="N454" s="191"/>
      <c r="O454" s="191"/>
      <c r="P454" s="209"/>
      <c r="Q454" s="209"/>
      <c r="R454" s="209"/>
    </row>
    <row r="455" spans="2:18" ht="13.5" customHeight="1">
      <c r="B455" s="210">
        <v>15</v>
      </c>
      <c r="C455" s="29">
        <v>24</v>
      </c>
      <c r="D455" s="30" t="s">
        <v>1801</v>
      </c>
      <c r="E455" s="211" t="s">
        <v>301</v>
      </c>
      <c r="F455" s="31" t="s">
        <v>302</v>
      </c>
      <c r="G455" s="212">
        <v>4081.7</v>
      </c>
      <c r="H455" s="206">
        <v>12880.6</v>
      </c>
      <c r="I455" s="213">
        <v>0.22</v>
      </c>
      <c r="J455" s="206"/>
      <c r="K455" s="213"/>
      <c r="M455" s="191"/>
      <c r="N455" s="191"/>
      <c r="O455" s="191"/>
      <c r="P455" s="209"/>
      <c r="Q455" s="209"/>
      <c r="R455" s="209"/>
    </row>
    <row r="456" spans="2:18" ht="13.5" customHeight="1">
      <c r="B456" s="210">
        <v>16</v>
      </c>
      <c r="C456" s="215">
        <v>20</v>
      </c>
      <c r="D456" s="30" t="s">
        <v>1801</v>
      </c>
      <c r="E456" s="211" t="s">
        <v>303</v>
      </c>
      <c r="F456" s="43" t="s">
        <v>304</v>
      </c>
      <c r="G456" s="212">
        <v>4556.6</v>
      </c>
      <c r="H456" s="206">
        <v>25037.5</v>
      </c>
      <c r="I456" s="213">
        <v>1</v>
      </c>
      <c r="J456" s="206"/>
      <c r="K456" s="213"/>
      <c r="M456" s="191"/>
      <c r="N456" s="191"/>
      <c r="O456" s="191"/>
      <c r="P456" s="209"/>
      <c r="Q456" s="209"/>
      <c r="R456" s="209"/>
    </row>
    <row r="457" spans="2:18" ht="13.5" customHeight="1">
      <c r="B457" s="210">
        <v>10</v>
      </c>
      <c r="C457" s="29">
        <v>25</v>
      </c>
      <c r="D457" s="30" t="s">
        <v>1801</v>
      </c>
      <c r="E457" s="211" t="s">
        <v>305</v>
      </c>
      <c r="F457" s="31" t="s">
        <v>306</v>
      </c>
      <c r="G457" s="212">
        <v>15880.2</v>
      </c>
      <c r="H457" s="206">
        <v>14157.7</v>
      </c>
      <c r="I457" s="213">
        <v>0.36</v>
      </c>
      <c r="J457" s="206"/>
      <c r="K457" s="213"/>
      <c r="M457" s="191"/>
      <c r="N457" s="191"/>
      <c r="O457" s="191"/>
      <c r="P457" s="209"/>
      <c r="Q457" s="209"/>
      <c r="R457" s="209"/>
    </row>
    <row r="458" spans="2:18" ht="13.5" customHeight="1">
      <c r="B458" s="210" t="s">
        <v>2676</v>
      </c>
      <c r="C458" s="29">
        <v>16</v>
      </c>
      <c r="D458" s="30" t="s">
        <v>1801</v>
      </c>
      <c r="E458" s="211" t="s">
        <v>307</v>
      </c>
      <c r="F458" s="31" t="s">
        <v>308</v>
      </c>
      <c r="G458" s="212">
        <v>6463.1</v>
      </c>
      <c r="H458" s="206">
        <v>15922.3</v>
      </c>
      <c r="I458" s="213">
        <v>0.32</v>
      </c>
      <c r="J458" s="206"/>
      <c r="K458" s="213"/>
      <c r="M458" s="191"/>
      <c r="N458" s="191"/>
      <c r="O458" s="191"/>
      <c r="P458" s="209"/>
      <c r="Q458" s="209"/>
      <c r="R458" s="209"/>
    </row>
    <row r="459" spans="2:18" ht="13.5" customHeight="1">
      <c r="B459" s="210" t="s">
        <v>2679</v>
      </c>
      <c r="C459" s="29">
        <v>11</v>
      </c>
      <c r="D459" s="30" t="s">
        <v>1801</v>
      </c>
      <c r="E459" s="211" t="s">
        <v>309</v>
      </c>
      <c r="F459" s="31" t="s">
        <v>310</v>
      </c>
      <c r="G459" s="212">
        <v>8169.3</v>
      </c>
      <c r="H459" s="206">
        <v>40629.5</v>
      </c>
      <c r="I459" s="213">
        <v>3.11</v>
      </c>
      <c r="J459" s="206"/>
      <c r="K459" s="213"/>
      <c r="M459" s="191"/>
      <c r="N459" s="191"/>
      <c r="O459" s="191"/>
      <c r="P459" s="209"/>
      <c r="Q459" s="209"/>
      <c r="R459" s="209"/>
    </row>
    <row r="460" spans="2:18" ht="13.5" customHeight="1">
      <c r="B460" s="210">
        <v>12</v>
      </c>
      <c r="C460" s="29">
        <v>22</v>
      </c>
      <c r="D460" s="30" t="s">
        <v>1801</v>
      </c>
      <c r="E460" s="211" t="s">
        <v>311</v>
      </c>
      <c r="F460" s="31" t="s">
        <v>312</v>
      </c>
      <c r="G460" s="212">
        <v>3250</v>
      </c>
      <c r="H460" s="206">
        <v>9877.9</v>
      </c>
      <c r="I460" s="213">
        <v>0.39</v>
      </c>
      <c r="J460" s="206"/>
      <c r="K460" s="213"/>
      <c r="M460" s="191"/>
      <c r="N460" s="191"/>
      <c r="O460" s="191"/>
      <c r="P460" s="209"/>
      <c r="Q460" s="209"/>
      <c r="R460" s="209"/>
    </row>
    <row r="461" spans="2:18" ht="13.5" customHeight="1">
      <c r="B461" s="210">
        <v>17</v>
      </c>
      <c r="C461" s="29">
        <v>15</v>
      </c>
      <c r="D461" s="30" t="s">
        <v>1801</v>
      </c>
      <c r="E461" s="211" t="s">
        <v>313</v>
      </c>
      <c r="F461" s="31" t="s">
        <v>314</v>
      </c>
      <c r="G461" s="212">
        <v>6813</v>
      </c>
      <c r="H461" s="206">
        <v>29397.9</v>
      </c>
      <c r="I461" s="213">
        <v>3.41</v>
      </c>
      <c r="J461" s="206"/>
      <c r="K461" s="213"/>
      <c r="M461" s="191"/>
      <c r="N461" s="191"/>
      <c r="O461" s="191"/>
      <c r="P461" s="209"/>
      <c r="Q461" s="209"/>
      <c r="R461" s="209"/>
    </row>
    <row r="462" spans="2:18" ht="13.5" customHeight="1">
      <c r="B462" s="210" t="s">
        <v>2654</v>
      </c>
      <c r="C462" s="29">
        <v>18</v>
      </c>
      <c r="D462" s="30" t="s">
        <v>1801</v>
      </c>
      <c r="E462" s="211" t="s">
        <v>315</v>
      </c>
      <c r="F462" s="31" t="s">
        <v>316</v>
      </c>
      <c r="G462" s="212">
        <v>3650.4</v>
      </c>
      <c r="H462" s="206">
        <v>25164</v>
      </c>
      <c r="I462" s="213">
        <v>1.78</v>
      </c>
      <c r="J462" s="206"/>
      <c r="K462" s="213"/>
      <c r="M462" s="191"/>
      <c r="N462" s="191"/>
      <c r="O462" s="191"/>
      <c r="P462" s="209"/>
      <c r="Q462" s="209"/>
      <c r="R462" s="209"/>
    </row>
    <row r="463" spans="2:18" ht="13.5" customHeight="1">
      <c r="B463" s="210">
        <v>23</v>
      </c>
      <c r="C463" s="29">
        <v>18</v>
      </c>
      <c r="D463" s="30" t="s">
        <v>1801</v>
      </c>
      <c r="E463" s="211" t="s">
        <v>317</v>
      </c>
      <c r="F463" s="31" t="s">
        <v>318</v>
      </c>
      <c r="G463" s="212">
        <v>7504.6</v>
      </c>
      <c r="H463" s="206">
        <v>27733.9</v>
      </c>
      <c r="I463" s="213">
        <v>1.37</v>
      </c>
      <c r="J463" s="206"/>
      <c r="K463" s="213"/>
      <c r="M463" s="191"/>
      <c r="N463" s="191"/>
      <c r="O463" s="191"/>
      <c r="P463" s="209"/>
      <c r="Q463" s="209"/>
      <c r="R463" s="209"/>
    </row>
    <row r="464" spans="2:18" ht="13.5" customHeight="1">
      <c r="B464" s="210">
        <v>19</v>
      </c>
      <c r="C464" s="29">
        <v>12</v>
      </c>
      <c r="D464" s="30" t="s">
        <v>1801</v>
      </c>
      <c r="E464" s="211" t="s">
        <v>319</v>
      </c>
      <c r="F464" s="31" t="s">
        <v>320</v>
      </c>
      <c r="G464" s="212">
        <v>4199.8</v>
      </c>
      <c r="H464" s="206">
        <v>23834.7</v>
      </c>
      <c r="I464" s="213">
        <v>3.2</v>
      </c>
      <c r="J464" s="206"/>
      <c r="K464" s="213"/>
      <c r="M464" s="191"/>
      <c r="N464" s="191"/>
      <c r="O464" s="191"/>
      <c r="P464" s="209"/>
      <c r="Q464" s="209"/>
      <c r="R464" s="209"/>
    </row>
    <row r="465" spans="2:18" ht="13.5" customHeight="1">
      <c r="B465" s="210">
        <v>13</v>
      </c>
      <c r="C465" s="29">
        <v>19</v>
      </c>
      <c r="D465" s="30" t="s">
        <v>1801</v>
      </c>
      <c r="E465" s="211" t="s">
        <v>321</v>
      </c>
      <c r="F465" s="31" t="s">
        <v>322</v>
      </c>
      <c r="G465" s="212">
        <v>11523.4</v>
      </c>
      <c r="H465" s="206">
        <v>37721.7</v>
      </c>
      <c r="I465" s="213">
        <v>0.87</v>
      </c>
      <c r="J465" s="206"/>
      <c r="K465" s="213"/>
      <c r="M465" s="191"/>
      <c r="N465" s="191"/>
      <c r="O465" s="191"/>
      <c r="P465" s="209"/>
      <c r="Q465" s="209"/>
      <c r="R465" s="209"/>
    </row>
    <row r="466" spans="2:18" ht="13.5" customHeight="1">
      <c r="B466" s="210" t="s">
        <v>2679</v>
      </c>
      <c r="C466" s="29">
        <v>12</v>
      </c>
      <c r="D466" s="30" t="s">
        <v>1801</v>
      </c>
      <c r="E466" s="211" t="s">
        <v>323</v>
      </c>
      <c r="F466" s="31" t="s">
        <v>324</v>
      </c>
      <c r="G466" s="212">
        <v>12585</v>
      </c>
      <c r="H466" s="206">
        <v>68576.7</v>
      </c>
      <c r="I466" s="213">
        <v>5.24</v>
      </c>
      <c r="J466" s="206"/>
      <c r="K466" s="213"/>
      <c r="M466" s="191"/>
      <c r="N466" s="191"/>
      <c r="O466" s="191"/>
      <c r="P466" s="209"/>
      <c r="Q466" s="209"/>
      <c r="R466" s="209"/>
    </row>
    <row r="467" spans="2:18" ht="13.5" customHeight="1">
      <c r="B467" s="210" t="s">
        <v>2654</v>
      </c>
      <c r="C467" s="29">
        <v>19</v>
      </c>
      <c r="D467" s="30" t="s">
        <v>1801</v>
      </c>
      <c r="E467" s="211" t="s">
        <v>325</v>
      </c>
      <c r="F467" s="31" t="s">
        <v>326</v>
      </c>
      <c r="G467" s="212">
        <v>4614</v>
      </c>
      <c r="H467" s="206">
        <v>20133.1</v>
      </c>
      <c r="I467" s="213">
        <v>1.43</v>
      </c>
      <c r="J467" s="206"/>
      <c r="K467" s="213"/>
      <c r="M467" s="191"/>
      <c r="N467" s="191"/>
      <c r="O467" s="191"/>
      <c r="P467" s="209"/>
      <c r="Q467" s="209"/>
      <c r="R467" s="209"/>
    </row>
    <row r="468" spans="2:18" ht="13.5" customHeight="1">
      <c r="B468" s="214" t="s">
        <v>2694</v>
      </c>
      <c r="C468" s="29">
        <v>22</v>
      </c>
      <c r="D468" s="30" t="s">
        <v>1801</v>
      </c>
      <c r="E468" s="211" t="s">
        <v>327</v>
      </c>
      <c r="F468" s="31" t="s">
        <v>328</v>
      </c>
      <c r="G468" s="212">
        <v>15804.3</v>
      </c>
      <c r="H468" s="206">
        <v>16192.5</v>
      </c>
      <c r="I468" s="213">
        <v>0.17</v>
      </c>
      <c r="J468" s="206"/>
      <c r="K468" s="213"/>
      <c r="M468" s="191"/>
      <c r="N468" s="191"/>
      <c r="O468" s="191"/>
      <c r="P468" s="209"/>
      <c r="Q468" s="209"/>
      <c r="R468" s="209"/>
    </row>
    <row r="469" spans="2:18" ht="13.5" customHeight="1">
      <c r="B469" s="210" t="s">
        <v>2687</v>
      </c>
      <c r="C469" s="29">
        <v>14</v>
      </c>
      <c r="D469" s="30" t="s">
        <v>1801</v>
      </c>
      <c r="E469" s="211" t="s">
        <v>329</v>
      </c>
      <c r="F469" s="31" t="s">
        <v>330</v>
      </c>
      <c r="G469" s="212">
        <v>31704.1</v>
      </c>
      <c r="H469" s="206">
        <v>74270.8</v>
      </c>
      <c r="I469" s="213">
        <v>8.16</v>
      </c>
      <c r="J469" s="206"/>
      <c r="K469" s="213"/>
      <c r="M469" s="191"/>
      <c r="N469" s="191"/>
      <c r="O469" s="191"/>
      <c r="P469" s="209"/>
      <c r="Q469" s="209"/>
      <c r="R469" s="209"/>
    </row>
    <row r="470" spans="2:18" ht="13.5" customHeight="1">
      <c r="B470" s="210" t="s">
        <v>2673</v>
      </c>
      <c r="C470" s="29">
        <v>18</v>
      </c>
      <c r="D470" s="30" t="s">
        <v>1801</v>
      </c>
      <c r="E470" s="211" t="s">
        <v>331</v>
      </c>
      <c r="F470" s="31" t="s">
        <v>332</v>
      </c>
      <c r="G470" s="212">
        <v>1886.3</v>
      </c>
      <c r="H470" s="206">
        <v>7886.7</v>
      </c>
      <c r="I470" s="213">
        <v>0.8</v>
      </c>
      <c r="J470" s="206"/>
      <c r="K470" s="213"/>
      <c r="M470" s="191"/>
      <c r="N470" s="191"/>
      <c r="O470" s="191"/>
      <c r="P470" s="209"/>
      <c r="Q470" s="209"/>
      <c r="R470" s="209"/>
    </row>
    <row r="471" spans="2:18" ht="13.5" customHeight="1">
      <c r="B471" s="210">
        <v>18</v>
      </c>
      <c r="C471" s="215">
        <v>17</v>
      </c>
      <c r="D471" s="30" t="s">
        <v>1801</v>
      </c>
      <c r="E471" s="211" t="s">
        <v>333</v>
      </c>
      <c r="F471" s="216" t="s">
        <v>334</v>
      </c>
      <c r="G471" s="212">
        <v>4640.6</v>
      </c>
      <c r="H471" s="206">
        <v>18513.7</v>
      </c>
      <c r="I471" s="213">
        <v>1.91</v>
      </c>
      <c r="J471" s="206"/>
      <c r="K471" s="213"/>
      <c r="M471" s="191"/>
      <c r="N471" s="191"/>
      <c r="O471" s="191"/>
      <c r="P471" s="209"/>
      <c r="Q471" s="209"/>
      <c r="R471" s="209"/>
    </row>
    <row r="472" spans="2:18" ht="13.5" customHeight="1">
      <c r="B472" s="210" t="s">
        <v>2654</v>
      </c>
      <c r="C472" s="29">
        <v>20</v>
      </c>
      <c r="D472" s="30" t="s">
        <v>1801</v>
      </c>
      <c r="E472" s="211" t="s">
        <v>335</v>
      </c>
      <c r="F472" s="31" t="s">
        <v>336</v>
      </c>
      <c r="G472" s="212">
        <v>14088.3</v>
      </c>
      <c r="H472" s="206">
        <v>33665.1</v>
      </c>
      <c r="I472" s="213">
        <v>2.39</v>
      </c>
      <c r="J472" s="206"/>
      <c r="K472" s="213"/>
      <c r="M472" s="191"/>
      <c r="N472" s="191"/>
      <c r="O472" s="191"/>
      <c r="P472" s="209"/>
      <c r="Q472" s="209"/>
      <c r="R472" s="209"/>
    </row>
    <row r="473" spans="2:18" ht="13.5" customHeight="1">
      <c r="B473" s="210" t="s">
        <v>2666</v>
      </c>
      <c r="C473" s="29">
        <v>19</v>
      </c>
      <c r="D473" s="30" t="s">
        <v>1801</v>
      </c>
      <c r="E473" s="211" t="s">
        <v>337</v>
      </c>
      <c r="F473" s="31" t="s">
        <v>338</v>
      </c>
      <c r="G473" s="212">
        <v>8868.3</v>
      </c>
      <c r="H473" s="206">
        <v>30540</v>
      </c>
      <c r="I473" s="213">
        <v>1.89</v>
      </c>
      <c r="J473" s="206"/>
      <c r="K473" s="213"/>
      <c r="M473" s="191"/>
      <c r="N473" s="191"/>
      <c r="O473" s="191"/>
      <c r="P473" s="209"/>
      <c r="Q473" s="209"/>
      <c r="R473" s="209"/>
    </row>
    <row r="474" spans="2:18" ht="13.5" customHeight="1">
      <c r="B474" s="210">
        <v>21</v>
      </c>
      <c r="C474" s="29">
        <v>16</v>
      </c>
      <c r="D474" s="30" t="s">
        <v>1801</v>
      </c>
      <c r="E474" s="211" t="s">
        <v>339</v>
      </c>
      <c r="F474" s="31" t="s">
        <v>340</v>
      </c>
      <c r="G474" s="212">
        <v>3002.8</v>
      </c>
      <c r="H474" s="206">
        <v>13429.3</v>
      </c>
      <c r="I474" s="213">
        <v>2.04</v>
      </c>
      <c r="J474" s="206"/>
      <c r="K474" s="213"/>
      <c r="M474" s="191"/>
      <c r="N474" s="191"/>
      <c r="O474" s="191"/>
      <c r="P474" s="209"/>
      <c r="Q474" s="209"/>
      <c r="R474" s="209"/>
    </row>
    <row r="475" spans="2:18" ht="13.5" customHeight="1">
      <c r="B475" s="210">
        <v>25</v>
      </c>
      <c r="C475" s="29">
        <v>15</v>
      </c>
      <c r="D475" s="30" t="s">
        <v>1801</v>
      </c>
      <c r="E475" s="211" t="s">
        <v>341</v>
      </c>
      <c r="F475" s="31" t="s">
        <v>342</v>
      </c>
      <c r="G475" s="212">
        <v>2973.5</v>
      </c>
      <c r="H475" s="206">
        <v>23019.4</v>
      </c>
      <c r="I475" s="213">
        <v>1.58</v>
      </c>
      <c r="J475" s="206"/>
      <c r="K475" s="213"/>
      <c r="M475" s="191"/>
      <c r="N475" s="191"/>
      <c r="O475" s="191"/>
      <c r="P475" s="209"/>
      <c r="Q475" s="209"/>
      <c r="R475" s="209"/>
    </row>
    <row r="476" spans="2:18" ht="13.5" customHeight="1">
      <c r="B476" s="210">
        <v>11</v>
      </c>
      <c r="C476" s="29">
        <v>15</v>
      </c>
      <c r="D476" s="30" t="s">
        <v>1801</v>
      </c>
      <c r="E476" s="211" t="s">
        <v>343</v>
      </c>
      <c r="F476" s="31" t="s">
        <v>344</v>
      </c>
      <c r="G476" s="212">
        <v>5258.9</v>
      </c>
      <c r="H476" s="206">
        <v>10011.1</v>
      </c>
      <c r="I476" s="213">
        <v>1.66</v>
      </c>
      <c r="J476" s="206"/>
      <c r="K476" s="213"/>
      <c r="M476" s="191"/>
      <c r="N476" s="191"/>
      <c r="O476" s="191"/>
      <c r="P476" s="209"/>
      <c r="Q476" s="209"/>
      <c r="R476" s="209"/>
    </row>
    <row r="477" spans="2:18" ht="13.5" customHeight="1">
      <c r="B477" s="210">
        <v>25</v>
      </c>
      <c r="C477" s="29">
        <v>16</v>
      </c>
      <c r="D477" s="30" t="s">
        <v>1801</v>
      </c>
      <c r="E477" s="211" t="s">
        <v>345</v>
      </c>
      <c r="F477" s="31" t="s">
        <v>346</v>
      </c>
      <c r="G477" s="212">
        <v>8388.7</v>
      </c>
      <c r="H477" s="206">
        <v>17929.1</v>
      </c>
      <c r="I477" s="213">
        <v>1.23</v>
      </c>
      <c r="J477" s="206"/>
      <c r="K477" s="213"/>
      <c r="M477" s="191"/>
      <c r="N477" s="191"/>
      <c r="O477" s="191"/>
      <c r="P477" s="209"/>
      <c r="Q477" s="209"/>
      <c r="R477" s="209"/>
    </row>
    <row r="478" spans="2:18" ht="13.5" customHeight="1">
      <c r="B478" s="210" t="s">
        <v>2653</v>
      </c>
      <c r="C478" s="29">
        <v>38</v>
      </c>
      <c r="D478" s="30" t="s">
        <v>1801</v>
      </c>
      <c r="E478" s="211" t="s">
        <v>347</v>
      </c>
      <c r="F478" s="31" t="s">
        <v>348</v>
      </c>
      <c r="G478" s="212">
        <v>15882.5</v>
      </c>
      <c r="H478" s="206">
        <v>13688.3</v>
      </c>
      <c r="I478" s="213">
        <v>0.12</v>
      </c>
      <c r="J478" s="206"/>
      <c r="K478" s="213"/>
      <c r="M478" s="191"/>
      <c r="N478" s="191"/>
      <c r="O478" s="191"/>
      <c r="P478" s="209"/>
      <c r="Q478" s="209"/>
      <c r="R478" s="209"/>
    </row>
    <row r="479" spans="2:18" ht="13.5" customHeight="1">
      <c r="B479" s="210">
        <v>12</v>
      </c>
      <c r="C479" s="29">
        <v>23</v>
      </c>
      <c r="D479" s="30" t="s">
        <v>1801</v>
      </c>
      <c r="E479" s="211" t="s">
        <v>349</v>
      </c>
      <c r="F479" s="31" t="s">
        <v>350</v>
      </c>
      <c r="G479" s="212">
        <v>5796.9</v>
      </c>
      <c r="H479" s="206">
        <v>13122.8</v>
      </c>
      <c r="I479" s="213">
        <v>0.52</v>
      </c>
      <c r="J479" s="206"/>
      <c r="K479" s="213"/>
      <c r="M479" s="191"/>
      <c r="N479" s="191"/>
      <c r="O479" s="191"/>
      <c r="P479" s="209"/>
      <c r="Q479" s="209"/>
      <c r="R479" s="209"/>
    </row>
    <row r="480" spans="2:18" ht="13.5" customHeight="1">
      <c r="B480" s="210">
        <v>11</v>
      </c>
      <c r="C480" s="29">
        <v>16</v>
      </c>
      <c r="D480" s="30" t="s">
        <v>1801</v>
      </c>
      <c r="E480" s="211" t="s">
        <v>351</v>
      </c>
      <c r="F480" s="31" t="s">
        <v>352</v>
      </c>
      <c r="G480" s="212">
        <v>6598.3</v>
      </c>
      <c r="H480" s="206">
        <v>18875.1</v>
      </c>
      <c r="I480" s="213">
        <v>3.14</v>
      </c>
      <c r="J480" s="206"/>
      <c r="K480" s="213"/>
      <c r="M480" s="191"/>
      <c r="N480" s="191"/>
      <c r="O480" s="191"/>
      <c r="P480" s="209"/>
      <c r="Q480" s="209"/>
      <c r="R480" s="209"/>
    </row>
    <row r="481" spans="2:18" ht="13.5" customHeight="1">
      <c r="B481" s="210">
        <v>14</v>
      </c>
      <c r="C481" s="29">
        <v>20</v>
      </c>
      <c r="D481" s="30" t="s">
        <v>1801</v>
      </c>
      <c r="E481" s="211" t="s">
        <v>353</v>
      </c>
      <c r="F481" s="31" t="s">
        <v>354</v>
      </c>
      <c r="G481" s="212">
        <v>7392.7</v>
      </c>
      <c r="H481" s="206">
        <v>20498.9</v>
      </c>
      <c r="I481" s="213">
        <v>1.42</v>
      </c>
      <c r="J481" s="206"/>
      <c r="K481" s="213"/>
      <c r="M481" s="191"/>
      <c r="N481" s="191"/>
      <c r="O481" s="191"/>
      <c r="P481" s="209"/>
      <c r="Q481" s="209"/>
      <c r="R481" s="209"/>
    </row>
    <row r="482" spans="2:18" ht="13.5" customHeight="1">
      <c r="B482" s="210">
        <v>20</v>
      </c>
      <c r="C482" s="29">
        <v>28</v>
      </c>
      <c r="D482" s="30" t="s">
        <v>1801</v>
      </c>
      <c r="E482" s="211" t="s">
        <v>355</v>
      </c>
      <c r="F482" s="31" t="s">
        <v>356</v>
      </c>
      <c r="G482" s="212">
        <v>9035.5</v>
      </c>
      <c r="H482" s="206">
        <v>18434.4</v>
      </c>
      <c r="I482" s="213">
        <v>0.3</v>
      </c>
      <c r="J482" s="206"/>
      <c r="K482" s="213"/>
      <c r="M482" s="191"/>
      <c r="N482" s="191"/>
      <c r="O482" s="191"/>
      <c r="P482" s="209"/>
      <c r="Q482" s="209"/>
      <c r="R482" s="209"/>
    </row>
    <row r="483" spans="2:18" ht="13.5" customHeight="1">
      <c r="B483" s="210">
        <v>21</v>
      </c>
      <c r="C483" s="29">
        <v>17</v>
      </c>
      <c r="D483" s="30" t="s">
        <v>1801</v>
      </c>
      <c r="E483" s="211" t="s">
        <v>357</v>
      </c>
      <c r="F483" s="31" t="s">
        <v>358</v>
      </c>
      <c r="G483" s="212">
        <v>4045.6</v>
      </c>
      <c r="H483" s="206">
        <v>16085.7</v>
      </c>
      <c r="I483" s="213">
        <v>2.45</v>
      </c>
      <c r="J483" s="206"/>
      <c r="K483" s="213"/>
      <c r="M483" s="191"/>
      <c r="N483" s="191"/>
      <c r="O483" s="191"/>
      <c r="P483" s="209"/>
      <c r="Q483" s="209"/>
      <c r="R483" s="209"/>
    </row>
    <row r="484" spans="2:18" ht="13.5" customHeight="1">
      <c r="B484" s="214" t="s">
        <v>2673</v>
      </c>
      <c r="C484" s="29">
        <v>19</v>
      </c>
      <c r="D484" s="30" t="s">
        <v>1801</v>
      </c>
      <c r="E484" s="211" t="s">
        <v>359</v>
      </c>
      <c r="F484" s="31" t="s">
        <v>360</v>
      </c>
      <c r="G484" s="212">
        <v>9477.5</v>
      </c>
      <c r="H484" s="206">
        <v>33116.7</v>
      </c>
      <c r="I484" s="213">
        <v>3.35</v>
      </c>
      <c r="J484" s="206"/>
      <c r="K484" s="213"/>
      <c r="M484" s="191"/>
      <c r="N484" s="191"/>
      <c r="O484" s="191"/>
      <c r="P484" s="209"/>
      <c r="Q484" s="209"/>
      <c r="R484" s="209"/>
    </row>
    <row r="485" spans="2:18" ht="13.5" customHeight="1">
      <c r="B485" s="210" t="s">
        <v>2676</v>
      </c>
      <c r="C485" s="29">
        <v>17</v>
      </c>
      <c r="D485" s="30" t="s">
        <v>1801</v>
      </c>
      <c r="E485" s="211" t="s">
        <v>361</v>
      </c>
      <c r="F485" s="31" t="s">
        <v>362</v>
      </c>
      <c r="G485" s="212">
        <v>4998.4</v>
      </c>
      <c r="H485" s="206">
        <v>9760.8</v>
      </c>
      <c r="I485" s="213">
        <v>0.19</v>
      </c>
      <c r="J485" s="206"/>
      <c r="K485" s="213"/>
      <c r="M485" s="191"/>
      <c r="N485" s="191"/>
      <c r="O485" s="191"/>
      <c r="P485" s="209"/>
      <c r="Q485" s="209"/>
      <c r="R485" s="209"/>
    </row>
    <row r="486" spans="2:18" ht="13.5" customHeight="1">
      <c r="B486" s="210">
        <v>11</v>
      </c>
      <c r="C486" s="29">
        <v>17</v>
      </c>
      <c r="D486" s="30" t="s">
        <v>1801</v>
      </c>
      <c r="E486" s="211" t="s">
        <v>363</v>
      </c>
      <c r="F486" s="31" t="s">
        <v>364</v>
      </c>
      <c r="G486" s="212">
        <v>6319</v>
      </c>
      <c r="H486" s="206">
        <v>20924.3</v>
      </c>
      <c r="I486" s="213">
        <v>3.48</v>
      </c>
      <c r="J486" s="206"/>
      <c r="K486" s="213"/>
      <c r="M486" s="191"/>
      <c r="N486" s="191"/>
      <c r="O486" s="191"/>
      <c r="P486" s="209"/>
      <c r="Q486" s="209"/>
      <c r="R486" s="209"/>
    </row>
    <row r="487" spans="2:18" ht="13.5" customHeight="1">
      <c r="B487" s="210" t="s">
        <v>2694</v>
      </c>
      <c r="C487" s="29">
        <v>23</v>
      </c>
      <c r="D487" s="30" t="s">
        <v>1801</v>
      </c>
      <c r="E487" s="211" t="s">
        <v>365</v>
      </c>
      <c r="F487" s="31" t="s">
        <v>366</v>
      </c>
      <c r="G487" s="212">
        <v>23131.4</v>
      </c>
      <c r="H487" s="206">
        <v>29767.4</v>
      </c>
      <c r="I487" s="213">
        <v>0.32</v>
      </c>
      <c r="J487" s="206"/>
      <c r="K487" s="213"/>
      <c r="M487" s="191"/>
      <c r="N487" s="191"/>
      <c r="O487" s="191"/>
      <c r="P487" s="209"/>
      <c r="Q487" s="209"/>
      <c r="R487" s="209"/>
    </row>
    <row r="488" spans="2:18" ht="13.5" customHeight="1">
      <c r="B488" s="210">
        <v>14</v>
      </c>
      <c r="C488" s="29">
        <v>21</v>
      </c>
      <c r="D488" s="30" t="s">
        <v>1801</v>
      </c>
      <c r="E488" s="211" t="s">
        <v>367</v>
      </c>
      <c r="F488" s="31" t="s">
        <v>368</v>
      </c>
      <c r="G488" s="212">
        <v>8393.3</v>
      </c>
      <c r="H488" s="206">
        <v>22620.8</v>
      </c>
      <c r="I488" s="213">
        <v>1.57</v>
      </c>
      <c r="J488" s="206"/>
      <c r="K488" s="213"/>
      <c r="M488" s="191"/>
      <c r="N488" s="191"/>
      <c r="O488" s="191"/>
      <c r="P488" s="209"/>
      <c r="Q488" s="209"/>
      <c r="R488" s="209"/>
    </row>
    <row r="489" spans="2:18" ht="13.5" customHeight="1">
      <c r="B489" s="210">
        <v>12</v>
      </c>
      <c r="C489" s="29">
        <v>24</v>
      </c>
      <c r="D489" s="30" t="s">
        <v>1801</v>
      </c>
      <c r="E489" s="211" t="s">
        <v>369</v>
      </c>
      <c r="F489" s="31" t="s">
        <v>370</v>
      </c>
      <c r="G489" s="212">
        <v>9377.2</v>
      </c>
      <c r="H489" s="206">
        <v>19156.6</v>
      </c>
      <c r="I489" s="213">
        <v>0.76</v>
      </c>
      <c r="J489" s="206"/>
      <c r="K489" s="213"/>
      <c r="M489" s="191"/>
      <c r="N489" s="191"/>
      <c r="O489" s="191"/>
      <c r="P489" s="209"/>
      <c r="Q489" s="209"/>
      <c r="R489" s="209"/>
    </row>
    <row r="490" spans="2:18" ht="13.5" customHeight="1">
      <c r="B490" s="210">
        <v>16</v>
      </c>
      <c r="C490" s="215">
        <v>21</v>
      </c>
      <c r="D490" s="30" t="s">
        <v>1801</v>
      </c>
      <c r="E490" s="211" t="s">
        <v>371</v>
      </c>
      <c r="F490" s="43" t="s">
        <v>372</v>
      </c>
      <c r="G490" s="212">
        <v>9950.3</v>
      </c>
      <c r="H490" s="206">
        <v>21838.6</v>
      </c>
      <c r="I490" s="213">
        <v>0.87</v>
      </c>
      <c r="J490" s="206"/>
      <c r="K490" s="213"/>
      <c r="M490" s="191"/>
      <c r="N490" s="191"/>
      <c r="O490" s="191"/>
      <c r="P490" s="209"/>
      <c r="Q490" s="209"/>
      <c r="R490" s="209"/>
    </row>
    <row r="491" spans="2:18" ht="13.5" customHeight="1">
      <c r="B491" s="210">
        <v>24</v>
      </c>
      <c r="C491" s="29" t="s">
        <v>2687</v>
      </c>
      <c r="D491" s="30" t="s">
        <v>1801</v>
      </c>
      <c r="E491" s="211" t="s">
        <v>373</v>
      </c>
      <c r="F491" s="31" t="s">
        <v>374</v>
      </c>
      <c r="G491" s="212">
        <v>12054.4</v>
      </c>
      <c r="H491" s="206">
        <v>53531.1</v>
      </c>
      <c r="I491" s="213">
        <v>8.97</v>
      </c>
      <c r="J491" s="206"/>
      <c r="K491" s="213"/>
      <c r="M491" s="191"/>
      <c r="N491" s="191"/>
      <c r="O491" s="191"/>
      <c r="P491" s="209"/>
      <c r="Q491" s="209"/>
      <c r="R491" s="209"/>
    </row>
    <row r="492" spans="2:18" ht="13.5" customHeight="1">
      <c r="B492" s="210">
        <v>21</v>
      </c>
      <c r="C492" s="29">
        <v>18</v>
      </c>
      <c r="D492" s="30" t="s">
        <v>1801</v>
      </c>
      <c r="E492" s="211" t="s">
        <v>2127</v>
      </c>
      <c r="F492" s="31" t="s">
        <v>2128</v>
      </c>
      <c r="G492" s="212">
        <v>7199.9</v>
      </c>
      <c r="H492" s="206">
        <v>25012.1</v>
      </c>
      <c r="I492" s="213">
        <v>3.79</v>
      </c>
      <c r="J492" s="206"/>
      <c r="K492" s="213"/>
      <c r="M492" s="191"/>
      <c r="N492" s="191"/>
      <c r="O492" s="191"/>
      <c r="P492" s="209"/>
      <c r="Q492" s="209"/>
      <c r="R492" s="209"/>
    </row>
    <row r="493" spans="2:18" ht="13.5" customHeight="1">
      <c r="B493" s="210">
        <v>11</v>
      </c>
      <c r="C493" s="29">
        <v>18</v>
      </c>
      <c r="D493" s="30" t="s">
        <v>1801</v>
      </c>
      <c r="E493" s="211" t="s">
        <v>2129</v>
      </c>
      <c r="F493" s="31" t="s">
        <v>2130</v>
      </c>
      <c r="G493" s="212">
        <v>11884.1</v>
      </c>
      <c r="H493" s="206">
        <v>24748.5</v>
      </c>
      <c r="I493" s="213">
        <v>4.12</v>
      </c>
      <c r="J493" s="206"/>
      <c r="K493" s="213"/>
      <c r="M493" s="191"/>
      <c r="N493" s="191"/>
      <c r="O493" s="191"/>
      <c r="P493" s="209"/>
      <c r="Q493" s="209"/>
      <c r="R493" s="209"/>
    </row>
    <row r="494" spans="2:18" ht="13.5" customHeight="1">
      <c r="B494" s="210">
        <v>22</v>
      </c>
      <c r="C494" s="29">
        <v>17</v>
      </c>
      <c r="D494" s="30" t="s">
        <v>1801</v>
      </c>
      <c r="E494" s="211" t="s">
        <v>2131</v>
      </c>
      <c r="F494" s="40" t="s">
        <v>2132</v>
      </c>
      <c r="G494" s="212">
        <v>3803.4</v>
      </c>
      <c r="H494" s="206">
        <v>24174.5</v>
      </c>
      <c r="I494" s="213">
        <v>2.4</v>
      </c>
      <c r="J494" s="206"/>
      <c r="K494" s="213"/>
      <c r="M494" s="191"/>
      <c r="N494" s="191"/>
      <c r="O494" s="191"/>
      <c r="P494" s="209"/>
      <c r="Q494" s="209"/>
      <c r="R494" s="209"/>
    </row>
    <row r="495" spans="2:18" ht="13.5" customHeight="1">
      <c r="B495" s="210">
        <v>25</v>
      </c>
      <c r="C495" s="29">
        <v>17</v>
      </c>
      <c r="D495" s="30" t="s">
        <v>1801</v>
      </c>
      <c r="E495" s="211" t="s">
        <v>2133</v>
      </c>
      <c r="F495" s="31" t="s">
        <v>2134</v>
      </c>
      <c r="G495" s="212">
        <v>7994.7</v>
      </c>
      <c r="H495" s="206">
        <v>19204.7</v>
      </c>
      <c r="I495" s="213">
        <v>1.32</v>
      </c>
      <c r="J495" s="206"/>
      <c r="K495" s="213"/>
      <c r="M495" s="191"/>
      <c r="N495" s="191"/>
      <c r="O495" s="191"/>
      <c r="P495" s="209"/>
      <c r="Q495" s="209"/>
      <c r="R495" s="209"/>
    </row>
    <row r="496" spans="2:18" ht="13.5" customHeight="1">
      <c r="B496" s="210">
        <v>10</v>
      </c>
      <c r="C496" s="29">
        <v>26</v>
      </c>
      <c r="D496" s="30" t="s">
        <v>1801</v>
      </c>
      <c r="E496" s="211" t="s">
        <v>2135</v>
      </c>
      <c r="F496" s="31" t="s">
        <v>2136</v>
      </c>
      <c r="G496" s="32">
        <v>52831.7</v>
      </c>
      <c r="H496" s="206">
        <v>2090.6</v>
      </c>
      <c r="I496" s="213">
        <v>0.05</v>
      </c>
      <c r="J496" s="206"/>
      <c r="K496" s="213"/>
      <c r="M496" s="191"/>
      <c r="N496" s="191"/>
      <c r="O496" s="191"/>
      <c r="P496" s="209"/>
      <c r="Q496" s="209"/>
      <c r="R496" s="209"/>
    </row>
    <row r="497" spans="2:18" ht="13.5" customHeight="1">
      <c r="B497" s="210">
        <v>15</v>
      </c>
      <c r="C497" s="29">
        <v>25</v>
      </c>
      <c r="D497" s="30" t="s">
        <v>1801</v>
      </c>
      <c r="E497" s="211" t="s">
        <v>2137</v>
      </c>
      <c r="F497" s="31" t="s">
        <v>2138</v>
      </c>
      <c r="G497" s="212">
        <v>28399</v>
      </c>
      <c r="H497" s="206">
        <v>19743.6</v>
      </c>
      <c r="I497" s="213">
        <v>0.33</v>
      </c>
      <c r="J497" s="206"/>
      <c r="K497" s="213"/>
      <c r="M497" s="191"/>
      <c r="N497" s="191"/>
      <c r="O497" s="191"/>
      <c r="P497" s="209"/>
      <c r="Q497" s="209"/>
      <c r="R497" s="209"/>
    </row>
    <row r="498" spans="2:18" ht="13.5" customHeight="1">
      <c r="B498" s="210" t="s">
        <v>2673</v>
      </c>
      <c r="C498" s="29">
        <v>20</v>
      </c>
      <c r="D498" s="30" t="s">
        <v>1801</v>
      </c>
      <c r="E498" s="211" t="s">
        <v>2139</v>
      </c>
      <c r="F498" s="31" t="s">
        <v>2140</v>
      </c>
      <c r="G498" s="212">
        <v>15416.9</v>
      </c>
      <c r="H498" s="206">
        <v>34703.2</v>
      </c>
      <c r="I498" s="213">
        <v>3.51</v>
      </c>
      <c r="J498" s="206"/>
      <c r="K498" s="213"/>
      <c r="M498" s="191"/>
      <c r="N498" s="191"/>
      <c r="O498" s="191"/>
      <c r="P498" s="209"/>
      <c r="Q498" s="209"/>
      <c r="R498" s="209"/>
    </row>
    <row r="499" spans="2:18" ht="13.5" customHeight="1">
      <c r="B499" s="214" t="s">
        <v>2673</v>
      </c>
      <c r="C499" s="29">
        <v>21</v>
      </c>
      <c r="D499" s="30" t="s">
        <v>1801</v>
      </c>
      <c r="E499" s="211" t="s">
        <v>2141</v>
      </c>
      <c r="F499" s="31" t="s">
        <v>2142</v>
      </c>
      <c r="G499" s="212">
        <v>7424.2</v>
      </c>
      <c r="H499" s="206">
        <v>32483.7</v>
      </c>
      <c r="I499" s="213">
        <v>3.29</v>
      </c>
      <c r="J499" s="206"/>
      <c r="K499" s="213"/>
      <c r="M499" s="191"/>
      <c r="N499" s="191"/>
      <c r="O499" s="191"/>
      <c r="P499" s="209"/>
      <c r="Q499" s="209"/>
      <c r="R499" s="209"/>
    </row>
    <row r="500" spans="2:18" ht="13.5" customHeight="1">
      <c r="B500" s="214" t="s">
        <v>2653</v>
      </c>
      <c r="C500" s="29">
        <v>39</v>
      </c>
      <c r="D500" s="30" t="s">
        <v>1801</v>
      </c>
      <c r="E500" s="211" t="s">
        <v>2143</v>
      </c>
      <c r="F500" s="31" t="s">
        <v>2144</v>
      </c>
      <c r="G500" s="212">
        <v>4191.3</v>
      </c>
      <c r="H500" s="206">
        <v>13599.7</v>
      </c>
      <c r="I500" s="213">
        <v>0.12</v>
      </c>
      <c r="J500" s="206"/>
      <c r="K500" s="213"/>
      <c r="M500" s="191"/>
      <c r="N500" s="191"/>
      <c r="O500" s="191"/>
      <c r="P500" s="209"/>
      <c r="Q500" s="209"/>
      <c r="R500" s="209"/>
    </row>
    <row r="501" spans="2:18" ht="13.5" customHeight="1">
      <c r="B501" s="210">
        <v>11</v>
      </c>
      <c r="C501" s="29">
        <v>19</v>
      </c>
      <c r="D501" s="30" t="s">
        <v>1801</v>
      </c>
      <c r="E501" s="211" t="s">
        <v>2145</v>
      </c>
      <c r="F501" s="31" t="s">
        <v>2146</v>
      </c>
      <c r="G501" s="212">
        <v>8063.2</v>
      </c>
      <c r="H501" s="206">
        <v>18627.1</v>
      </c>
      <c r="I501" s="213">
        <v>3.1</v>
      </c>
      <c r="J501" s="206"/>
      <c r="K501" s="213"/>
      <c r="M501" s="191"/>
      <c r="N501" s="191"/>
      <c r="O501" s="191"/>
      <c r="P501" s="209"/>
      <c r="Q501" s="209"/>
      <c r="R501" s="209"/>
    </row>
    <row r="502" spans="2:18" ht="13.5" customHeight="1">
      <c r="B502" s="210">
        <v>11</v>
      </c>
      <c r="C502" s="29">
        <v>20</v>
      </c>
      <c r="D502" s="30" t="s">
        <v>1801</v>
      </c>
      <c r="E502" s="211" t="s">
        <v>2147</v>
      </c>
      <c r="F502" s="31" t="s">
        <v>2148</v>
      </c>
      <c r="G502" s="212">
        <v>8614.3</v>
      </c>
      <c r="H502" s="206">
        <v>22290.4</v>
      </c>
      <c r="I502" s="213">
        <v>3.71</v>
      </c>
      <c r="J502" s="206"/>
      <c r="K502" s="213"/>
      <c r="M502" s="191"/>
      <c r="N502" s="191"/>
      <c r="O502" s="191"/>
      <c r="P502" s="209"/>
      <c r="Q502" s="209"/>
      <c r="R502" s="209"/>
    </row>
    <row r="503" spans="2:18" ht="13.5" customHeight="1">
      <c r="B503" s="210">
        <v>11</v>
      </c>
      <c r="C503" s="29">
        <v>21</v>
      </c>
      <c r="D503" s="30" t="s">
        <v>1801</v>
      </c>
      <c r="E503" s="211" t="s">
        <v>2149</v>
      </c>
      <c r="F503" s="31" t="s">
        <v>2150</v>
      </c>
      <c r="G503" s="212">
        <v>3881</v>
      </c>
      <c r="H503" s="206">
        <v>13260</v>
      </c>
      <c r="I503" s="213">
        <v>2.21</v>
      </c>
      <c r="J503" s="206"/>
      <c r="K503" s="213"/>
      <c r="M503" s="191"/>
      <c r="N503" s="191"/>
      <c r="O503" s="191"/>
      <c r="P503" s="209"/>
      <c r="Q503" s="209"/>
      <c r="R503" s="209"/>
    </row>
    <row r="504" spans="2:18" ht="13.5" customHeight="1">
      <c r="B504" s="210" t="s">
        <v>2654</v>
      </c>
      <c r="C504" s="29">
        <v>21</v>
      </c>
      <c r="D504" s="30" t="s">
        <v>1801</v>
      </c>
      <c r="E504" s="211" t="s">
        <v>2151</v>
      </c>
      <c r="F504" s="31" t="s">
        <v>2152</v>
      </c>
      <c r="G504" s="212">
        <v>3463.7</v>
      </c>
      <c r="H504" s="206">
        <v>20879.8</v>
      </c>
      <c r="I504" s="213">
        <v>1.48</v>
      </c>
      <c r="J504" s="206"/>
      <c r="K504" s="213"/>
      <c r="M504" s="191"/>
      <c r="N504" s="191"/>
      <c r="O504" s="191"/>
      <c r="P504" s="209"/>
      <c r="Q504" s="209"/>
      <c r="R504" s="209"/>
    </row>
    <row r="505" spans="2:18" ht="13.5" customHeight="1">
      <c r="B505" s="210">
        <v>16</v>
      </c>
      <c r="C505" s="215">
        <v>22</v>
      </c>
      <c r="D505" s="30" t="s">
        <v>1801</v>
      </c>
      <c r="E505" s="211" t="s">
        <v>2153</v>
      </c>
      <c r="F505" s="43" t="s">
        <v>2154</v>
      </c>
      <c r="G505" s="212">
        <v>6672</v>
      </c>
      <c r="H505" s="206">
        <v>18747.4</v>
      </c>
      <c r="I505" s="213">
        <v>0.75</v>
      </c>
      <c r="J505" s="206"/>
      <c r="K505" s="213"/>
      <c r="M505" s="191"/>
      <c r="N505" s="191"/>
      <c r="O505" s="191"/>
      <c r="P505" s="209"/>
      <c r="Q505" s="209"/>
      <c r="R505" s="209"/>
    </row>
    <row r="506" spans="2:18" ht="13.5" customHeight="1">
      <c r="B506" s="210" t="s">
        <v>2676</v>
      </c>
      <c r="C506" s="29">
        <v>18</v>
      </c>
      <c r="D506" s="30" t="s">
        <v>1801</v>
      </c>
      <c r="E506" s="211" t="s">
        <v>2155</v>
      </c>
      <c r="F506" s="31" t="s">
        <v>2156</v>
      </c>
      <c r="G506" s="212">
        <v>10600.2</v>
      </c>
      <c r="H506" s="206">
        <v>27427</v>
      </c>
      <c r="I506" s="213">
        <v>0.54</v>
      </c>
      <c r="J506" s="206"/>
      <c r="K506" s="213"/>
      <c r="M506" s="191"/>
      <c r="N506" s="191"/>
      <c r="O506" s="191"/>
      <c r="P506" s="209"/>
      <c r="Q506" s="209"/>
      <c r="R506" s="209"/>
    </row>
    <row r="507" spans="2:18" ht="13.5" customHeight="1">
      <c r="B507" s="210">
        <v>17</v>
      </c>
      <c r="C507" s="29">
        <v>16</v>
      </c>
      <c r="D507" s="30" t="s">
        <v>1801</v>
      </c>
      <c r="E507" s="211" t="s">
        <v>2157</v>
      </c>
      <c r="F507" s="31" t="s">
        <v>2158</v>
      </c>
      <c r="G507" s="212">
        <v>2749.6</v>
      </c>
      <c r="H507" s="206">
        <v>27667.9</v>
      </c>
      <c r="I507" s="213">
        <v>3.21</v>
      </c>
      <c r="J507" s="206"/>
      <c r="K507" s="213"/>
      <c r="M507" s="191"/>
      <c r="N507" s="191"/>
      <c r="O507" s="191"/>
      <c r="P507" s="209"/>
      <c r="Q507" s="209"/>
      <c r="R507" s="209"/>
    </row>
    <row r="508" spans="2:18" ht="13.5" customHeight="1">
      <c r="B508" s="210">
        <v>18</v>
      </c>
      <c r="C508" s="215">
        <v>18</v>
      </c>
      <c r="D508" s="30" t="s">
        <v>1801</v>
      </c>
      <c r="E508" s="211" t="s">
        <v>2159</v>
      </c>
      <c r="F508" s="216" t="s">
        <v>2160</v>
      </c>
      <c r="G508" s="212">
        <v>10678.1</v>
      </c>
      <c r="H508" s="206">
        <v>12077.5</v>
      </c>
      <c r="I508" s="213">
        <v>1.24</v>
      </c>
      <c r="J508" s="206"/>
      <c r="K508" s="213"/>
      <c r="M508" s="191"/>
      <c r="N508" s="191"/>
      <c r="O508" s="191"/>
      <c r="P508" s="209"/>
      <c r="Q508" s="209"/>
      <c r="R508" s="209"/>
    </row>
    <row r="509" spans="2:18" ht="13.5" customHeight="1">
      <c r="B509" s="210">
        <v>14</v>
      </c>
      <c r="C509" s="29">
        <v>22</v>
      </c>
      <c r="D509" s="30" t="s">
        <v>1801</v>
      </c>
      <c r="E509" s="211" t="s">
        <v>2161</v>
      </c>
      <c r="F509" s="31" t="s">
        <v>2162</v>
      </c>
      <c r="G509" s="212">
        <v>4065.5</v>
      </c>
      <c r="H509" s="206">
        <v>13938.7</v>
      </c>
      <c r="I509" s="213">
        <v>0.97</v>
      </c>
      <c r="J509" s="206"/>
      <c r="K509" s="213"/>
      <c r="M509" s="191"/>
      <c r="N509" s="191"/>
      <c r="O509" s="191"/>
      <c r="P509" s="209"/>
      <c r="Q509" s="209"/>
      <c r="R509" s="209"/>
    </row>
    <row r="510" spans="2:18" ht="13.5" customHeight="1">
      <c r="B510" s="214" t="s">
        <v>2694</v>
      </c>
      <c r="C510" s="29">
        <v>24</v>
      </c>
      <c r="D510" s="30" t="s">
        <v>1801</v>
      </c>
      <c r="E510" s="211" t="s">
        <v>2163</v>
      </c>
      <c r="F510" s="31" t="s">
        <v>2164</v>
      </c>
      <c r="G510" s="212">
        <v>39755.8</v>
      </c>
      <c r="H510" s="212"/>
      <c r="I510" s="212"/>
      <c r="J510" s="212">
        <v>11191.5</v>
      </c>
      <c r="K510" s="233">
        <v>35.55</v>
      </c>
      <c r="M510" s="191"/>
      <c r="N510" s="191"/>
      <c r="O510" s="191"/>
      <c r="P510" s="209"/>
      <c r="Q510" s="209"/>
      <c r="R510" s="209"/>
    </row>
    <row r="511" spans="2:18" ht="13.5" customHeight="1">
      <c r="B511" s="210" t="s">
        <v>2653</v>
      </c>
      <c r="C511" s="29">
        <v>40</v>
      </c>
      <c r="D511" s="30" t="s">
        <v>1801</v>
      </c>
      <c r="E511" s="211" t="s">
        <v>2165</v>
      </c>
      <c r="F511" s="31" t="s">
        <v>2166</v>
      </c>
      <c r="G511" s="212">
        <v>11504.4</v>
      </c>
      <c r="H511" s="206">
        <v>8097.8</v>
      </c>
      <c r="I511" s="213">
        <v>0.07</v>
      </c>
      <c r="J511" s="206"/>
      <c r="K511" s="213"/>
      <c r="M511" s="191"/>
      <c r="N511" s="191"/>
      <c r="O511" s="191"/>
      <c r="P511" s="209"/>
      <c r="Q511" s="209"/>
      <c r="R511" s="209"/>
    </row>
    <row r="512" spans="2:18" ht="26.25" customHeight="1">
      <c r="B512" s="210" t="s">
        <v>2666</v>
      </c>
      <c r="C512" s="29">
        <v>20</v>
      </c>
      <c r="D512" s="30" t="s">
        <v>1801</v>
      </c>
      <c r="E512" s="211" t="s">
        <v>2167</v>
      </c>
      <c r="F512" s="42" t="s">
        <v>2168</v>
      </c>
      <c r="G512" s="212">
        <v>5883.7</v>
      </c>
      <c r="H512" s="206">
        <v>20622.8</v>
      </c>
      <c r="I512" s="213">
        <v>1.27</v>
      </c>
      <c r="J512" s="206"/>
      <c r="K512" s="213"/>
      <c r="M512" s="191"/>
      <c r="N512" s="191"/>
      <c r="O512" s="191"/>
      <c r="P512" s="209"/>
      <c r="Q512" s="209"/>
      <c r="R512" s="209"/>
    </row>
    <row r="513" spans="2:18" ht="20.25" customHeight="1">
      <c r="B513" s="210">
        <v>14</v>
      </c>
      <c r="C513" s="29">
        <v>23</v>
      </c>
      <c r="D513" s="30" t="s">
        <v>1801</v>
      </c>
      <c r="E513" s="211" t="s">
        <v>2169</v>
      </c>
      <c r="F513" s="42" t="s">
        <v>2170</v>
      </c>
      <c r="G513" s="212">
        <v>7786.8</v>
      </c>
      <c r="H513" s="206">
        <v>20609.6</v>
      </c>
      <c r="I513" s="213">
        <v>1.43</v>
      </c>
      <c r="J513" s="206"/>
      <c r="K513" s="213"/>
      <c r="M513" s="191"/>
      <c r="N513" s="191"/>
      <c r="O513" s="191"/>
      <c r="P513" s="209"/>
      <c r="Q513" s="209"/>
      <c r="R513" s="209"/>
    </row>
    <row r="514" spans="2:18" ht="13.5" customHeight="1">
      <c r="B514" s="210">
        <v>20</v>
      </c>
      <c r="C514" s="29">
        <v>29</v>
      </c>
      <c r="D514" s="30" t="s">
        <v>1801</v>
      </c>
      <c r="E514" s="211" t="s">
        <v>2171</v>
      </c>
      <c r="F514" s="31" t="s">
        <v>2172</v>
      </c>
      <c r="G514" s="212">
        <v>5175.3</v>
      </c>
      <c r="H514" s="206">
        <v>8131.9</v>
      </c>
      <c r="I514" s="213">
        <v>0.13</v>
      </c>
      <c r="J514" s="206"/>
      <c r="K514" s="213"/>
      <c r="M514" s="191"/>
      <c r="N514" s="191"/>
      <c r="O514" s="191"/>
      <c r="P514" s="209"/>
      <c r="Q514" s="209"/>
      <c r="R514" s="209"/>
    </row>
    <row r="515" spans="2:18" ht="13.5" customHeight="1">
      <c r="B515" s="210">
        <v>12</v>
      </c>
      <c r="C515" s="29">
        <v>25</v>
      </c>
      <c r="D515" s="30" t="s">
        <v>1801</v>
      </c>
      <c r="E515" s="211" t="s">
        <v>2173</v>
      </c>
      <c r="F515" s="31" t="s">
        <v>2174</v>
      </c>
      <c r="G515" s="212">
        <v>20768.9</v>
      </c>
      <c r="H515" s="206">
        <v>23278</v>
      </c>
      <c r="I515" s="213">
        <v>0.93</v>
      </c>
      <c r="J515" s="206"/>
      <c r="K515" s="213"/>
      <c r="M515" s="191"/>
      <c r="N515" s="191"/>
      <c r="O515" s="191"/>
      <c r="P515" s="209"/>
      <c r="Q515" s="209"/>
      <c r="R515" s="209"/>
    </row>
    <row r="516" spans="2:18" ht="13.5" customHeight="1">
      <c r="B516" s="210">
        <v>13</v>
      </c>
      <c r="C516" s="29">
        <v>20</v>
      </c>
      <c r="D516" s="30" t="s">
        <v>1801</v>
      </c>
      <c r="E516" s="211" t="s">
        <v>2175</v>
      </c>
      <c r="F516" s="31" t="s">
        <v>2176</v>
      </c>
      <c r="G516" s="212">
        <v>7211.5</v>
      </c>
      <c r="H516" s="206">
        <v>30446.6</v>
      </c>
      <c r="I516" s="213">
        <v>0.7</v>
      </c>
      <c r="J516" s="206"/>
      <c r="K516" s="213"/>
      <c r="M516" s="191"/>
      <c r="N516" s="191"/>
      <c r="O516" s="191"/>
      <c r="P516" s="209"/>
      <c r="Q516" s="209"/>
      <c r="R516" s="209"/>
    </row>
    <row r="517" spans="2:18" ht="13.5" customHeight="1">
      <c r="B517" s="210" t="s">
        <v>2679</v>
      </c>
      <c r="C517" s="29">
        <v>13</v>
      </c>
      <c r="D517" s="30" t="s">
        <v>1801</v>
      </c>
      <c r="E517" s="211" t="s">
        <v>2177</v>
      </c>
      <c r="F517" s="31" t="s">
        <v>2178</v>
      </c>
      <c r="G517" s="212">
        <v>6948.7</v>
      </c>
      <c r="H517" s="206">
        <v>19572.1</v>
      </c>
      <c r="I517" s="213">
        <v>1.5</v>
      </c>
      <c r="J517" s="206"/>
      <c r="K517" s="213"/>
      <c r="M517" s="191"/>
      <c r="N517" s="191"/>
      <c r="O517" s="191"/>
      <c r="P517" s="209"/>
      <c r="Q517" s="209"/>
      <c r="R517" s="209"/>
    </row>
    <row r="518" spans="2:18" ht="13.5" customHeight="1">
      <c r="B518" s="210">
        <v>10</v>
      </c>
      <c r="C518" s="29">
        <v>27</v>
      </c>
      <c r="D518" s="30" t="s">
        <v>1801</v>
      </c>
      <c r="E518" s="211" t="s">
        <v>2179</v>
      </c>
      <c r="F518" s="31" t="s">
        <v>2180</v>
      </c>
      <c r="G518" s="212">
        <v>5778.1</v>
      </c>
      <c r="H518" s="206">
        <v>22373</v>
      </c>
      <c r="I518" s="213">
        <v>0.56</v>
      </c>
      <c r="J518" s="206"/>
      <c r="K518" s="213"/>
      <c r="M518" s="191"/>
      <c r="N518" s="191"/>
      <c r="O518" s="191"/>
      <c r="P518" s="209"/>
      <c r="Q518" s="209"/>
      <c r="R518" s="209"/>
    </row>
    <row r="519" spans="2:18" ht="13.5" customHeight="1">
      <c r="B519" s="210" t="s">
        <v>2694</v>
      </c>
      <c r="C519" s="29">
        <v>25</v>
      </c>
      <c r="D519" s="30" t="s">
        <v>1801</v>
      </c>
      <c r="E519" s="211" t="s">
        <v>2181</v>
      </c>
      <c r="F519" s="31" t="s">
        <v>2182</v>
      </c>
      <c r="G519" s="212">
        <v>8234.5</v>
      </c>
      <c r="H519" s="206">
        <v>9864.1</v>
      </c>
      <c r="I519" s="213">
        <v>0.11</v>
      </c>
      <c r="J519" s="206"/>
      <c r="K519" s="213"/>
      <c r="M519" s="191"/>
      <c r="N519" s="191"/>
      <c r="O519" s="191"/>
      <c r="P519" s="209"/>
      <c r="Q519" s="209"/>
      <c r="R519" s="209"/>
    </row>
    <row r="520" spans="2:18" ht="13.5" customHeight="1">
      <c r="B520" s="210">
        <v>11</v>
      </c>
      <c r="C520" s="29">
        <v>22</v>
      </c>
      <c r="D520" s="30" t="s">
        <v>1801</v>
      </c>
      <c r="E520" s="211" t="s">
        <v>2183</v>
      </c>
      <c r="F520" s="31" t="s">
        <v>2184</v>
      </c>
      <c r="G520" s="212">
        <v>8365</v>
      </c>
      <c r="H520" s="206">
        <v>14169</v>
      </c>
      <c r="I520" s="213">
        <v>2.35</v>
      </c>
      <c r="J520" s="206"/>
      <c r="K520" s="213"/>
      <c r="M520" s="191"/>
      <c r="N520" s="191"/>
      <c r="O520" s="191"/>
      <c r="P520" s="209"/>
      <c r="Q520" s="209"/>
      <c r="R520" s="209"/>
    </row>
    <row r="521" spans="2:18" ht="13.5" customHeight="1">
      <c r="B521" s="214" t="s">
        <v>2694</v>
      </c>
      <c r="C521" s="29">
        <v>26</v>
      </c>
      <c r="D521" s="30" t="s">
        <v>1801</v>
      </c>
      <c r="E521" s="211" t="s">
        <v>2185</v>
      </c>
      <c r="F521" s="31" t="s">
        <v>2186</v>
      </c>
      <c r="G521" s="212">
        <v>14364</v>
      </c>
      <c r="H521" s="206">
        <v>9744.1</v>
      </c>
      <c r="I521" s="213">
        <v>0.1</v>
      </c>
      <c r="J521" s="206"/>
      <c r="K521" s="213"/>
      <c r="M521" s="191"/>
      <c r="N521" s="191"/>
      <c r="O521" s="191"/>
      <c r="P521" s="209"/>
      <c r="Q521" s="209"/>
      <c r="R521" s="209"/>
    </row>
    <row r="522" spans="2:18" ht="13.5" customHeight="1">
      <c r="B522" s="210">
        <v>20</v>
      </c>
      <c r="C522" s="29">
        <v>30</v>
      </c>
      <c r="D522" s="30" t="s">
        <v>1801</v>
      </c>
      <c r="E522" s="211" t="s">
        <v>2187</v>
      </c>
      <c r="F522" s="31" t="s">
        <v>2188</v>
      </c>
      <c r="G522" s="212">
        <v>2415.9</v>
      </c>
      <c r="H522" s="206">
        <v>6584.6</v>
      </c>
      <c r="I522" s="213">
        <v>0.11</v>
      </c>
      <c r="J522" s="206"/>
      <c r="K522" s="213"/>
      <c r="M522" s="191"/>
      <c r="N522" s="191"/>
      <c r="O522" s="191"/>
      <c r="P522" s="209"/>
      <c r="Q522" s="209"/>
      <c r="R522" s="209"/>
    </row>
    <row r="523" spans="2:18" ht="13.5" customHeight="1">
      <c r="B523" s="210">
        <v>16</v>
      </c>
      <c r="C523" s="215">
        <v>23</v>
      </c>
      <c r="D523" s="30" t="s">
        <v>1801</v>
      </c>
      <c r="E523" s="211" t="s">
        <v>2189</v>
      </c>
      <c r="F523" s="43" t="s">
        <v>2190</v>
      </c>
      <c r="G523" s="212">
        <v>10197.7</v>
      </c>
      <c r="H523" s="206">
        <v>17511.6</v>
      </c>
      <c r="I523" s="213">
        <v>0.7</v>
      </c>
      <c r="J523" s="206"/>
      <c r="K523" s="213"/>
      <c r="M523" s="191"/>
      <c r="N523" s="191"/>
      <c r="O523" s="191"/>
      <c r="P523" s="209"/>
      <c r="Q523" s="209"/>
      <c r="R523" s="209"/>
    </row>
    <row r="524" spans="2:18" ht="13.5" customHeight="1">
      <c r="B524" s="210">
        <v>19</v>
      </c>
      <c r="C524" s="29">
        <v>13</v>
      </c>
      <c r="D524" s="30" t="s">
        <v>1801</v>
      </c>
      <c r="E524" s="211" t="s">
        <v>2191</v>
      </c>
      <c r="F524" s="31" t="s">
        <v>2192</v>
      </c>
      <c r="G524" s="212">
        <v>7726.2</v>
      </c>
      <c r="H524" s="206">
        <v>29477.6</v>
      </c>
      <c r="I524" s="213">
        <v>3.95</v>
      </c>
      <c r="J524" s="206"/>
      <c r="K524" s="213"/>
      <c r="M524" s="191"/>
      <c r="N524" s="191"/>
      <c r="O524" s="191"/>
      <c r="P524" s="209"/>
      <c r="Q524" s="209"/>
      <c r="R524" s="209"/>
    </row>
    <row r="525" spans="2:18" ht="13.5" customHeight="1">
      <c r="B525" s="210">
        <v>19</v>
      </c>
      <c r="C525" s="29">
        <v>14</v>
      </c>
      <c r="D525" s="30" t="s">
        <v>1801</v>
      </c>
      <c r="E525" s="211" t="s">
        <v>2193</v>
      </c>
      <c r="F525" s="31" t="s">
        <v>2194</v>
      </c>
      <c r="G525" s="212">
        <v>2766.7</v>
      </c>
      <c r="H525" s="206">
        <v>16997.2</v>
      </c>
      <c r="I525" s="213">
        <v>2.28</v>
      </c>
      <c r="J525" s="206"/>
      <c r="K525" s="213"/>
      <c r="M525" s="191"/>
      <c r="N525" s="191"/>
      <c r="O525" s="191"/>
      <c r="P525" s="209"/>
      <c r="Q525" s="209"/>
      <c r="R525" s="209"/>
    </row>
    <row r="526" spans="2:18" ht="13.5" customHeight="1">
      <c r="B526" s="210" t="s">
        <v>2654</v>
      </c>
      <c r="C526" s="29">
        <v>22</v>
      </c>
      <c r="D526" s="30" t="s">
        <v>1801</v>
      </c>
      <c r="E526" s="211" t="s">
        <v>2195</v>
      </c>
      <c r="F526" s="31" t="s">
        <v>2196</v>
      </c>
      <c r="G526" s="212">
        <v>4004</v>
      </c>
      <c r="H526" s="206">
        <v>14726.8</v>
      </c>
      <c r="I526" s="213">
        <v>1.04</v>
      </c>
      <c r="J526" s="206"/>
      <c r="K526" s="213"/>
      <c r="M526" s="191"/>
      <c r="N526" s="191"/>
      <c r="O526" s="191"/>
      <c r="P526" s="209"/>
      <c r="Q526" s="209"/>
      <c r="R526" s="209"/>
    </row>
    <row r="527" spans="2:18" ht="13.5" customHeight="1">
      <c r="B527" s="210" t="s">
        <v>2654</v>
      </c>
      <c r="C527" s="29">
        <v>23</v>
      </c>
      <c r="D527" s="30" t="s">
        <v>1801</v>
      </c>
      <c r="E527" s="211" t="s">
        <v>2197</v>
      </c>
      <c r="F527" s="31" t="s">
        <v>2198</v>
      </c>
      <c r="G527" s="212">
        <v>7019.1</v>
      </c>
      <c r="H527" s="206">
        <v>24091.4</v>
      </c>
      <c r="I527" s="213">
        <v>1.71</v>
      </c>
      <c r="J527" s="206"/>
      <c r="K527" s="213"/>
      <c r="M527" s="191"/>
      <c r="N527" s="191"/>
      <c r="O527" s="191"/>
      <c r="P527" s="209"/>
      <c r="Q527" s="209"/>
      <c r="R527" s="209"/>
    </row>
    <row r="528" spans="2:18" ht="13.5" customHeight="1">
      <c r="B528" s="210" t="s">
        <v>2694</v>
      </c>
      <c r="C528" s="29">
        <v>27</v>
      </c>
      <c r="D528" s="30" t="s">
        <v>1801</v>
      </c>
      <c r="E528" s="211" t="s">
        <v>2199</v>
      </c>
      <c r="F528" s="31" t="s">
        <v>2200</v>
      </c>
      <c r="G528" s="212">
        <v>9678.8</v>
      </c>
      <c r="H528" s="206">
        <v>19987.6</v>
      </c>
      <c r="I528" s="213">
        <v>0.21</v>
      </c>
      <c r="J528" s="206"/>
      <c r="K528" s="213"/>
      <c r="M528" s="191"/>
      <c r="N528" s="191"/>
      <c r="O528" s="191"/>
      <c r="P528" s="209"/>
      <c r="Q528" s="209"/>
      <c r="R528" s="209"/>
    </row>
    <row r="529" spans="2:18" ht="13.5" customHeight="1">
      <c r="B529" s="210">
        <v>10</v>
      </c>
      <c r="C529" s="29">
        <v>28</v>
      </c>
      <c r="D529" s="30" t="s">
        <v>1801</v>
      </c>
      <c r="E529" s="211" t="s">
        <v>2201</v>
      </c>
      <c r="F529" s="31" t="s">
        <v>2202</v>
      </c>
      <c r="G529" s="212">
        <v>1303.3</v>
      </c>
      <c r="H529" s="206">
        <v>7691.6</v>
      </c>
      <c r="I529" s="213">
        <v>0.19</v>
      </c>
      <c r="J529" s="206"/>
      <c r="K529" s="213"/>
      <c r="M529" s="191"/>
      <c r="N529" s="191"/>
      <c r="O529" s="191"/>
      <c r="P529" s="209"/>
      <c r="Q529" s="209"/>
      <c r="R529" s="209"/>
    </row>
    <row r="530" spans="2:18" ht="13.5" customHeight="1">
      <c r="B530" s="210" t="s">
        <v>2676</v>
      </c>
      <c r="C530" s="29">
        <v>19</v>
      </c>
      <c r="D530" s="30" t="s">
        <v>1801</v>
      </c>
      <c r="E530" s="211" t="s">
        <v>2203</v>
      </c>
      <c r="F530" s="31" t="s">
        <v>2204</v>
      </c>
      <c r="G530" s="212">
        <v>19403.3</v>
      </c>
      <c r="H530" s="206">
        <v>16265</v>
      </c>
      <c r="I530" s="213">
        <v>0.32</v>
      </c>
      <c r="J530" s="206"/>
      <c r="K530" s="213"/>
      <c r="M530" s="191"/>
      <c r="N530" s="191"/>
      <c r="O530" s="191"/>
      <c r="P530" s="209"/>
      <c r="Q530" s="209"/>
      <c r="R530" s="209"/>
    </row>
    <row r="531" spans="2:18" ht="13.5" customHeight="1">
      <c r="B531" s="210">
        <v>22</v>
      </c>
      <c r="C531" s="29">
        <v>18</v>
      </c>
      <c r="D531" s="30" t="s">
        <v>1801</v>
      </c>
      <c r="E531" s="211" t="s">
        <v>2205</v>
      </c>
      <c r="F531" s="40" t="s">
        <v>2206</v>
      </c>
      <c r="G531" s="212">
        <v>8235.4</v>
      </c>
      <c r="H531" s="206">
        <v>32054.5</v>
      </c>
      <c r="I531" s="213">
        <v>3.18</v>
      </c>
      <c r="J531" s="206"/>
      <c r="K531" s="213"/>
      <c r="M531" s="191"/>
      <c r="N531" s="191"/>
      <c r="O531" s="191"/>
      <c r="P531" s="209"/>
      <c r="Q531" s="209"/>
      <c r="R531" s="209"/>
    </row>
    <row r="532" spans="2:18" ht="13.5" customHeight="1">
      <c r="B532" s="210">
        <v>16</v>
      </c>
      <c r="C532" s="215">
        <v>24</v>
      </c>
      <c r="D532" s="30" t="s">
        <v>1801</v>
      </c>
      <c r="E532" s="211" t="s">
        <v>2207</v>
      </c>
      <c r="F532" s="43" t="s">
        <v>2208</v>
      </c>
      <c r="G532" s="212">
        <v>15991.9</v>
      </c>
      <c r="H532" s="206">
        <v>24443.9</v>
      </c>
      <c r="I532" s="213">
        <v>0.97</v>
      </c>
      <c r="J532" s="206"/>
      <c r="K532" s="213"/>
      <c r="M532" s="191"/>
      <c r="N532" s="191"/>
      <c r="O532" s="191"/>
      <c r="P532" s="209"/>
      <c r="Q532" s="209"/>
      <c r="R532" s="209"/>
    </row>
    <row r="533" spans="2:18" ht="13.5" customHeight="1">
      <c r="B533" s="210">
        <v>12</v>
      </c>
      <c r="C533" s="29">
        <v>26</v>
      </c>
      <c r="D533" s="30" t="s">
        <v>1801</v>
      </c>
      <c r="E533" s="211" t="s">
        <v>2209</v>
      </c>
      <c r="F533" s="31" t="s">
        <v>2210</v>
      </c>
      <c r="G533" s="212">
        <v>21496.2</v>
      </c>
      <c r="H533" s="206">
        <v>6339.8</v>
      </c>
      <c r="I533" s="213">
        <v>0.25</v>
      </c>
      <c r="J533" s="206"/>
      <c r="K533" s="213"/>
      <c r="M533" s="191"/>
      <c r="N533" s="191"/>
      <c r="O533" s="191"/>
      <c r="P533" s="209"/>
      <c r="Q533" s="209"/>
      <c r="R533" s="209"/>
    </row>
    <row r="534" spans="2:18" ht="13.5" customHeight="1">
      <c r="B534" s="214" t="s">
        <v>2673</v>
      </c>
      <c r="C534" s="29">
        <v>22</v>
      </c>
      <c r="D534" s="30" t="s">
        <v>1801</v>
      </c>
      <c r="E534" s="211" t="s">
        <v>2211</v>
      </c>
      <c r="F534" s="31" t="s">
        <v>2212</v>
      </c>
      <c r="G534" s="212">
        <v>8500.5</v>
      </c>
      <c r="H534" s="206">
        <v>23043.7</v>
      </c>
      <c r="I534" s="213">
        <v>2.33</v>
      </c>
      <c r="J534" s="206"/>
      <c r="K534" s="213"/>
      <c r="M534" s="191"/>
      <c r="N534" s="191"/>
      <c r="O534" s="191"/>
      <c r="P534" s="209"/>
      <c r="Q534" s="209"/>
      <c r="R534" s="209"/>
    </row>
    <row r="535" spans="2:18" ht="13.5" customHeight="1">
      <c r="B535" s="210" t="s">
        <v>2676</v>
      </c>
      <c r="C535" s="29">
        <v>20</v>
      </c>
      <c r="D535" s="30" t="s">
        <v>1801</v>
      </c>
      <c r="E535" s="211" t="s">
        <v>2213</v>
      </c>
      <c r="F535" s="31" t="s">
        <v>2214</v>
      </c>
      <c r="G535" s="212">
        <v>8246.1</v>
      </c>
      <c r="H535" s="206">
        <v>19192.2</v>
      </c>
      <c r="I535" s="213">
        <v>0.38</v>
      </c>
      <c r="J535" s="206"/>
      <c r="K535" s="213"/>
      <c r="M535" s="191"/>
      <c r="N535" s="191"/>
      <c r="O535" s="191"/>
      <c r="P535" s="209"/>
      <c r="Q535" s="209"/>
      <c r="R535" s="209"/>
    </row>
    <row r="536" spans="2:18" ht="13.5" customHeight="1">
      <c r="B536" s="210">
        <v>25</v>
      </c>
      <c r="C536" s="29">
        <v>18</v>
      </c>
      <c r="D536" s="30" t="s">
        <v>1801</v>
      </c>
      <c r="E536" s="211" t="s">
        <v>2215</v>
      </c>
      <c r="F536" s="31" t="s">
        <v>2216</v>
      </c>
      <c r="G536" s="212">
        <v>6149</v>
      </c>
      <c r="H536" s="206">
        <v>25427.8</v>
      </c>
      <c r="I536" s="213">
        <v>1.74</v>
      </c>
      <c r="J536" s="206"/>
      <c r="K536" s="213"/>
      <c r="M536" s="191"/>
      <c r="N536" s="191"/>
      <c r="O536" s="191"/>
      <c r="P536" s="209"/>
      <c r="Q536" s="209"/>
      <c r="R536" s="209"/>
    </row>
    <row r="537" spans="2:18" ht="13.5" customHeight="1">
      <c r="B537" s="210" t="s">
        <v>2676</v>
      </c>
      <c r="C537" s="29">
        <v>21</v>
      </c>
      <c r="D537" s="30" t="s">
        <v>1801</v>
      </c>
      <c r="E537" s="211" t="s">
        <v>2217</v>
      </c>
      <c r="F537" s="31" t="s">
        <v>2218</v>
      </c>
      <c r="G537" s="212">
        <v>9373.5</v>
      </c>
      <c r="H537" s="206">
        <v>17299.5</v>
      </c>
      <c r="I537" s="213">
        <v>0.34</v>
      </c>
      <c r="J537" s="206"/>
      <c r="K537" s="213"/>
      <c r="M537" s="191"/>
      <c r="N537" s="191"/>
      <c r="O537" s="191"/>
      <c r="P537" s="209"/>
      <c r="Q537" s="209"/>
      <c r="R537" s="209"/>
    </row>
    <row r="538" spans="2:18" ht="13.5" customHeight="1">
      <c r="B538" s="210">
        <v>13</v>
      </c>
      <c r="C538" s="29">
        <v>21</v>
      </c>
      <c r="D538" s="30" t="s">
        <v>1801</v>
      </c>
      <c r="E538" s="211" t="s">
        <v>2219</v>
      </c>
      <c r="F538" s="31" t="s">
        <v>2220</v>
      </c>
      <c r="G538" s="212">
        <v>26317.5</v>
      </c>
      <c r="H538" s="206">
        <v>52626.8</v>
      </c>
      <c r="I538" s="213">
        <v>1.21</v>
      </c>
      <c r="J538" s="206"/>
      <c r="K538" s="213"/>
      <c r="M538" s="191"/>
      <c r="N538" s="191"/>
      <c r="O538" s="191"/>
      <c r="P538" s="209"/>
      <c r="Q538" s="209"/>
      <c r="R538" s="209"/>
    </row>
    <row r="539" spans="2:18" ht="13.5" customHeight="1">
      <c r="B539" s="210">
        <v>18</v>
      </c>
      <c r="C539" s="215">
        <v>19</v>
      </c>
      <c r="D539" s="30" t="s">
        <v>1801</v>
      </c>
      <c r="E539" s="211" t="s">
        <v>2221</v>
      </c>
      <c r="F539" s="216" t="s">
        <v>2222</v>
      </c>
      <c r="G539" s="212">
        <v>5504</v>
      </c>
      <c r="H539" s="206">
        <v>18088.2</v>
      </c>
      <c r="I539" s="213">
        <v>1.86</v>
      </c>
      <c r="J539" s="206"/>
      <c r="K539" s="213"/>
      <c r="M539" s="191"/>
      <c r="N539" s="191"/>
      <c r="O539" s="191"/>
      <c r="P539" s="209"/>
      <c r="Q539" s="209"/>
      <c r="R539" s="209"/>
    </row>
    <row r="540" spans="2:18" ht="13.5" customHeight="1">
      <c r="B540" s="210">
        <v>24</v>
      </c>
      <c r="C540" s="29">
        <v>10</v>
      </c>
      <c r="D540" s="30" t="s">
        <v>1801</v>
      </c>
      <c r="E540" s="211" t="s">
        <v>2223</v>
      </c>
      <c r="F540" s="31" t="s">
        <v>2224</v>
      </c>
      <c r="G540" s="212">
        <v>5025.5</v>
      </c>
      <c r="H540" s="206">
        <v>24313.3</v>
      </c>
      <c r="I540" s="213">
        <v>4.08</v>
      </c>
      <c r="J540" s="206"/>
      <c r="K540" s="213"/>
      <c r="M540" s="191"/>
      <c r="N540" s="191"/>
      <c r="O540" s="191"/>
      <c r="P540" s="209"/>
      <c r="Q540" s="209"/>
      <c r="R540" s="209"/>
    </row>
    <row r="541" spans="2:18" ht="13.5" customHeight="1">
      <c r="B541" s="214" t="s">
        <v>2694</v>
      </c>
      <c r="C541" s="29">
        <v>28</v>
      </c>
      <c r="D541" s="30" t="s">
        <v>1801</v>
      </c>
      <c r="E541" s="211" t="s">
        <v>2225</v>
      </c>
      <c r="F541" s="31" t="s">
        <v>2226</v>
      </c>
      <c r="G541" s="212">
        <v>15454.9</v>
      </c>
      <c r="H541" s="206">
        <v>20370.8</v>
      </c>
      <c r="I541" s="213">
        <v>0.22</v>
      </c>
      <c r="J541" s="206"/>
      <c r="K541" s="213"/>
      <c r="M541" s="191"/>
      <c r="N541" s="191"/>
      <c r="O541" s="191"/>
      <c r="P541" s="209"/>
      <c r="Q541" s="209"/>
      <c r="R541" s="209"/>
    </row>
    <row r="542" spans="2:18" ht="13.5" customHeight="1">
      <c r="B542" s="210">
        <v>13</v>
      </c>
      <c r="C542" s="29">
        <v>22</v>
      </c>
      <c r="D542" s="30" t="s">
        <v>1801</v>
      </c>
      <c r="E542" s="211" t="s">
        <v>2227</v>
      </c>
      <c r="F542" s="31" t="s">
        <v>2228</v>
      </c>
      <c r="G542" s="212">
        <v>9846.3</v>
      </c>
      <c r="H542" s="206">
        <v>33824.5</v>
      </c>
      <c r="I542" s="213">
        <v>0.78</v>
      </c>
      <c r="J542" s="206"/>
      <c r="K542" s="213"/>
      <c r="M542" s="191"/>
      <c r="N542" s="191"/>
      <c r="O542" s="191"/>
      <c r="P542" s="209"/>
      <c r="Q542" s="209"/>
      <c r="R542" s="209"/>
    </row>
    <row r="543" spans="2:18" ht="13.5" customHeight="1">
      <c r="B543" s="210">
        <v>17</v>
      </c>
      <c r="C543" s="29">
        <v>17</v>
      </c>
      <c r="D543" s="30" t="s">
        <v>1801</v>
      </c>
      <c r="E543" s="211" t="s">
        <v>2229</v>
      </c>
      <c r="F543" s="31" t="s">
        <v>2230</v>
      </c>
      <c r="G543" s="212">
        <v>7608.3</v>
      </c>
      <c r="H543" s="206">
        <v>26120</v>
      </c>
      <c r="I543" s="213">
        <v>3.03</v>
      </c>
      <c r="J543" s="206"/>
      <c r="K543" s="213"/>
      <c r="M543" s="191"/>
      <c r="N543" s="191"/>
      <c r="O543" s="191"/>
      <c r="P543" s="209"/>
      <c r="Q543" s="209"/>
      <c r="R543" s="209"/>
    </row>
    <row r="544" spans="2:18" ht="13.5" customHeight="1">
      <c r="B544" s="210" t="s">
        <v>2673</v>
      </c>
      <c r="C544" s="29">
        <v>23</v>
      </c>
      <c r="D544" s="30" t="s">
        <v>1801</v>
      </c>
      <c r="E544" s="211" t="s">
        <v>2231</v>
      </c>
      <c r="F544" s="31" t="s">
        <v>2232</v>
      </c>
      <c r="G544" s="212">
        <v>8406.4</v>
      </c>
      <c r="H544" s="206">
        <v>23290.9</v>
      </c>
      <c r="I544" s="213">
        <v>2.36</v>
      </c>
      <c r="J544" s="206"/>
      <c r="K544" s="213"/>
      <c r="M544" s="191"/>
      <c r="N544" s="191"/>
      <c r="O544" s="191"/>
      <c r="P544" s="209"/>
      <c r="Q544" s="209"/>
      <c r="R544" s="209"/>
    </row>
    <row r="545" spans="2:18" ht="13.5" customHeight="1">
      <c r="B545" s="220" t="s">
        <v>2663</v>
      </c>
      <c r="C545" s="29">
        <v>16</v>
      </c>
      <c r="D545" s="30" t="s">
        <v>1801</v>
      </c>
      <c r="E545" s="211" t="s">
        <v>2233</v>
      </c>
      <c r="F545" s="31" t="s">
        <v>2234</v>
      </c>
      <c r="G545" s="212">
        <v>6177.6</v>
      </c>
      <c r="H545" s="206">
        <v>40702.7</v>
      </c>
      <c r="I545" s="213">
        <v>2.68</v>
      </c>
      <c r="J545" s="206"/>
      <c r="K545" s="213"/>
      <c r="M545" s="191"/>
      <c r="N545" s="191"/>
      <c r="O545" s="191"/>
      <c r="P545" s="209"/>
      <c r="Q545" s="209"/>
      <c r="R545" s="209"/>
    </row>
    <row r="546" spans="2:18" ht="13.5" customHeight="1">
      <c r="B546" s="210" t="s">
        <v>2679</v>
      </c>
      <c r="C546" s="29">
        <v>14</v>
      </c>
      <c r="D546" s="30" t="s">
        <v>1801</v>
      </c>
      <c r="E546" s="211" t="s">
        <v>2235</v>
      </c>
      <c r="F546" s="31" t="s">
        <v>2236</v>
      </c>
      <c r="G546" s="212">
        <v>15439.1</v>
      </c>
      <c r="H546" s="206">
        <v>73400.9</v>
      </c>
      <c r="I546" s="213">
        <v>5.61</v>
      </c>
      <c r="J546" s="206"/>
      <c r="K546" s="213"/>
      <c r="M546" s="191"/>
      <c r="N546" s="191"/>
      <c r="O546" s="191"/>
      <c r="P546" s="209"/>
      <c r="Q546" s="209"/>
      <c r="R546" s="209"/>
    </row>
    <row r="547" spans="2:18" ht="13.5" customHeight="1">
      <c r="B547" s="210">
        <v>15</v>
      </c>
      <c r="C547" s="29">
        <v>26</v>
      </c>
      <c r="D547" s="30" t="s">
        <v>1801</v>
      </c>
      <c r="E547" s="211" t="s">
        <v>2237</v>
      </c>
      <c r="F547" s="31" t="s">
        <v>2238</v>
      </c>
      <c r="G547" s="212">
        <v>10807.1</v>
      </c>
      <c r="H547" s="206">
        <v>20981.7</v>
      </c>
      <c r="I547" s="213">
        <v>0.35</v>
      </c>
      <c r="J547" s="206"/>
      <c r="K547" s="213"/>
      <c r="M547" s="191"/>
      <c r="N547" s="191"/>
      <c r="O547" s="191"/>
      <c r="P547" s="209"/>
      <c r="Q547" s="209"/>
      <c r="R547" s="209"/>
    </row>
    <row r="548" spans="2:18" ht="13.5" customHeight="1">
      <c r="B548" s="210">
        <v>16</v>
      </c>
      <c r="C548" s="215">
        <v>25</v>
      </c>
      <c r="D548" s="30" t="s">
        <v>1801</v>
      </c>
      <c r="E548" s="211" t="s">
        <v>2239</v>
      </c>
      <c r="F548" s="43" t="s">
        <v>2240</v>
      </c>
      <c r="G548" s="212">
        <v>7714.8</v>
      </c>
      <c r="H548" s="206">
        <v>17671.9</v>
      </c>
      <c r="I548" s="213">
        <v>0.7</v>
      </c>
      <c r="J548" s="206"/>
      <c r="K548" s="213"/>
      <c r="M548" s="191"/>
      <c r="N548" s="191"/>
      <c r="O548" s="191"/>
      <c r="P548" s="209"/>
      <c r="Q548" s="209"/>
      <c r="R548" s="209"/>
    </row>
    <row r="549" spans="2:18" ht="13.5" customHeight="1">
      <c r="B549" s="210">
        <v>17</v>
      </c>
      <c r="C549" s="29">
        <v>18</v>
      </c>
      <c r="D549" s="30" t="s">
        <v>1801</v>
      </c>
      <c r="E549" s="211" t="s">
        <v>2241</v>
      </c>
      <c r="F549" s="31" t="s">
        <v>2242</v>
      </c>
      <c r="G549" s="212">
        <v>25508.1</v>
      </c>
      <c r="H549" s="206">
        <v>43071.8</v>
      </c>
      <c r="I549" s="213">
        <v>5</v>
      </c>
      <c r="J549" s="206"/>
      <c r="K549" s="213"/>
      <c r="M549" s="191"/>
      <c r="N549" s="191"/>
      <c r="O549" s="191"/>
      <c r="P549" s="209"/>
      <c r="Q549" s="209"/>
      <c r="R549" s="209"/>
    </row>
    <row r="550" spans="2:18" ht="13.5" customHeight="1">
      <c r="B550" s="210">
        <v>25</v>
      </c>
      <c r="C550" s="29">
        <v>19</v>
      </c>
      <c r="D550" s="30" t="s">
        <v>1801</v>
      </c>
      <c r="E550" s="211" t="s">
        <v>2243</v>
      </c>
      <c r="F550" s="31" t="s">
        <v>2244</v>
      </c>
      <c r="G550" s="212">
        <v>7983.5</v>
      </c>
      <c r="H550" s="206">
        <v>19116.6</v>
      </c>
      <c r="I550" s="213">
        <v>1.31</v>
      </c>
      <c r="J550" s="206"/>
      <c r="K550" s="213"/>
      <c r="M550" s="191"/>
      <c r="N550" s="191"/>
      <c r="O550" s="191"/>
      <c r="P550" s="209"/>
      <c r="Q550" s="209"/>
      <c r="R550" s="209"/>
    </row>
    <row r="551" spans="2:18" ht="13.5" customHeight="1">
      <c r="B551" s="210" t="s">
        <v>2687</v>
      </c>
      <c r="C551" s="29">
        <v>15</v>
      </c>
      <c r="D551" s="30" t="s">
        <v>1801</v>
      </c>
      <c r="E551" s="211" t="s">
        <v>2245</v>
      </c>
      <c r="F551" s="31" t="s">
        <v>2246</v>
      </c>
      <c r="G551" s="212">
        <v>7586.4</v>
      </c>
      <c r="H551" s="206">
        <v>31601.6</v>
      </c>
      <c r="I551" s="213">
        <v>3.47</v>
      </c>
      <c r="J551" s="206"/>
      <c r="K551" s="213"/>
      <c r="M551" s="191"/>
      <c r="N551" s="191"/>
      <c r="O551" s="191"/>
      <c r="P551" s="209"/>
      <c r="Q551" s="209"/>
      <c r="R551" s="209"/>
    </row>
    <row r="552" spans="2:18" ht="13.5" customHeight="1">
      <c r="B552" s="220" t="s">
        <v>2663</v>
      </c>
      <c r="C552" s="29">
        <v>17</v>
      </c>
      <c r="D552" s="30" t="s">
        <v>1801</v>
      </c>
      <c r="E552" s="211" t="s">
        <v>2247</v>
      </c>
      <c r="F552" s="31" t="s">
        <v>2248</v>
      </c>
      <c r="G552" s="212">
        <v>6133.1</v>
      </c>
      <c r="H552" s="206">
        <v>29930.3</v>
      </c>
      <c r="I552" s="213">
        <v>1.97</v>
      </c>
      <c r="J552" s="206"/>
      <c r="K552" s="213"/>
      <c r="M552" s="191"/>
      <c r="N552" s="191"/>
      <c r="O552" s="191"/>
      <c r="P552" s="209"/>
      <c r="Q552" s="209"/>
      <c r="R552" s="209"/>
    </row>
    <row r="553" spans="2:18" ht="13.5" customHeight="1">
      <c r="B553" s="210" t="s">
        <v>2687</v>
      </c>
      <c r="C553" s="29">
        <v>16</v>
      </c>
      <c r="D553" s="30" t="s">
        <v>1801</v>
      </c>
      <c r="E553" s="211" t="s">
        <v>2249</v>
      </c>
      <c r="F553" s="31" t="s">
        <v>2250</v>
      </c>
      <c r="G553" s="212">
        <v>11272.2</v>
      </c>
      <c r="H553" s="206">
        <v>53128.4</v>
      </c>
      <c r="I553" s="213">
        <v>5.84</v>
      </c>
      <c r="J553" s="206"/>
      <c r="K553" s="213"/>
      <c r="M553" s="191"/>
      <c r="N553" s="191"/>
      <c r="O553" s="191"/>
      <c r="P553" s="209"/>
      <c r="Q553" s="209"/>
      <c r="R553" s="209"/>
    </row>
    <row r="554" spans="2:18" ht="13.5" customHeight="1">
      <c r="B554" s="210">
        <v>15</v>
      </c>
      <c r="C554" s="29">
        <v>27</v>
      </c>
      <c r="D554" s="30" t="s">
        <v>1801</v>
      </c>
      <c r="E554" s="211" t="s">
        <v>2251</v>
      </c>
      <c r="F554" s="31" t="s">
        <v>2252</v>
      </c>
      <c r="G554" s="212">
        <v>13440.1</v>
      </c>
      <c r="H554" s="206">
        <v>29136.9</v>
      </c>
      <c r="I554" s="213">
        <v>0.49</v>
      </c>
      <c r="J554" s="206"/>
      <c r="K554" s="213"/>
      <c r="M554" s="191"/>
      <c r="N554" s="191"/>
      <c r="O554" s="191"/>
      <c r="P554" s="209"/>
      <c r="Q554" s="209"/>
      <c r="R554" s="209"/>
    </row>
    <row r="555" spans="2:18" ht="13.5" customHeight="1">
      <c r="B555" s="210" t="s">
        <v>2666</v>
      </c>
      <c r="C555" s="29">
        <v>21</v>
      </c>
      <c r="D555" s="30" t="s">
        <v>1801</v>
      </c>
      <c r="E555" s="211" t="s">
        <v>2253</v>
      </c>
      <c r="F555" s="31" t="s">
        <v>2254</v>
      </c>
      <c r="G555" s="212">
        <v>6651.4</v>
      </c>
      <c r="H555" s="206">
        <v>20755.9</v>
      </c>
      <c r="I555" s="213">
        <v>1.28</v>
      </c>
      <c r="J555" s="206"/>
      <c r="K555" s="213"/>
      <c r="M555" s="191"/>
      <c r="N555" s="191"/>
      <c r="O555" s="191"/>
      <c r="P555" s="209"/>
      <c r="Q555" s="209"/>
      <c r="R555" s="209"/>
    </row>
    <row r="556" spans="2:18" ht="13.5" customHeight="1">
      <c r="B556" s="210" t="s">
        <v>2676</v>
      </c>
      <c r="C556" s="29">
        <v>22</v>
      </c>
      <c r="D556" s="30" t="s">
        <v>1801</v>
      </c>
      <c r="E556" s="211" t="s">
        <v>2255</v>
      </c>
      <c r="F556" s="31" t="s">
        <v>2256</v>
      </c>
      <c r="G556" s="212">
        <v>2971.8</v>
      </c>
      <c r="H556" s="206">
        <v>6333</v>
      </c>
      <c r="I556" s="213">
        <v>0.13</v>
      </c>
      <c r="J556" s="206"/>
      <c r="K556" s="213"/>
      <c r="M556" s="191"/>
      <c r="N556" s="191"/>
      <c r="O556" s="191"/>
      <c r="P556" s="209"/>
      <c r="Q556" s="209"/>
      <c r="R556" s="209"/>
    </row>
    <row r="557" spans="2:18" ht="13.5" customHeight="1">
      <c r="B557" s="210">
        <v>17</v>
      </c>
      <c r="C557" s="29">
        <v>19</v>
      </c>
      <c r="D557" s="30" t="s">
        <v>1801</v>
      </c>
      <c r="E557" s="211" t="s">
        <v>2257</v>
      </c>
      <c r="F557" s="31" t="s">
        <v>2258</v>
      </c>
      <c r="G557" s="212">
        <v>9542.1</v>
      </c>
      <c r="H557" s="206">
        <v>41652.5</v>
      </c>
      <c r="I557" s="213">
        <v>4.83</v>
      </c>
      <c r="J557" s="206"/>
      <c r="K557" s="213"/>
      <c r="M557" s="191"/>
      <c r="N557" s="191"/>
      <c r="O557" s="191"/>
      <c r="P557" s="209"/>
      <c r="Q557" s="209"/>
      <c r="R557" s="209"/>
    </row>
    <row r="558" spans="2:18" ht="13.5" customHeight="1">
      <c r="B558" s="210">
        <v>10</v>
      </c>
      <c r="C558" s="29">
        <v>29</v>
      </c>
      <c r="D558" s="30" t="s">
        <v>1801</v>
      </c>
      <c r="E558" s="211" t="s">
        <v>2259</v>
      </c>
      <c r="F558" s="31" t="s">
        <v>2260</v>
      </c>
      <c r="G558" s="212">
        <v>9002</v>
      </c>
      <c r="H558" s="206">
        <v>19083.6</v>
      </c>
      <c r="I558" s="213">
        <v>0.48</v>
      </c>
      <c r="J558" s="206"/>
      <c r="K558" s="213"/>
      <c r="M558" s="191"/>
      <c r="N558" s="191"/>
      <c r="O558" s="191"/>
      <c r="P558" s="209"/>
      <c r="Q558" s="209"/>
      <c r="R558" s="209"/>
    </row>
    <row r="559" spans="2:18" ht="13.5" customHeight="1">
      <c r="B559" s="210">
        <v>18</v>
      </c>
      <c r="C559" s="215">
        <v>20</v>
      </c>
      <c r="D559" s="30" t="s">
        <v>1801</v>
      </c>
      <c r="E559" s="211" t="s">
        <v>2261</v>
      </c>
      <c r="F559" s="216" t="s">
        <v>2262</v>
      </c>
      <c r="G559" s="212">
        <v>7387.9</v>
      </c>
      <c r="H559" s="206">
        <v>22244</v>
      </c>
      <c r="I559" s="213">
        <v>2.29</v>
      </c>
      <c r="J559" s="206"/>
      <c r="K559" s="213"/>
      <c r="M559" s="191"/>
      <c r="N559" s="191"/>
      <c r="O559" s="191"/>
      <c r="P559" s="209"/>
      <c r="Q559" s="209"/>
      <c r="R559" s="209"/>
    </row>
    <row r="560" spans="2:18" ht="13.5" customHeight="1">
      <c r="B560" s="214" t="s">
        <v>2673</v>
      </c>
      <c r="C560" s="29">
        <v>24</v>
      </c>
      <c r="D560" s="30" t="s">
        <v>1801</v>
      </c>
      <c r="E560" s="211" t="s">
        <v>2263</v>
      </c>
      <c r="F560" s="31" t="s">
        <v>2264</v>
      </c>
      <c r="G560" s="212">
        <v>5843</v>
      </c>
      <c r="H560" s="206">
        <v>21872.7</v>
      </c>
      <c r="I560" s="213">
        <v>2.21</v>
      </c>
      <c r="J560" s="206"/>
      <c r="K560" s="213"/>
      <c r="M560" s="191"/>
      <c r="N560" s="191"/>
      <c r="O560" s="191"/>
      <c r="P560" s="209"/>
      <c r="Q560" s="209"/>
      <c r="R560" s="209"/>
    </row>
    <row r="561" spans="2:18" ht="13.5" customHeight="1">
      <c r="B561" s="210">
        <v>15</v>
      </c>
      <c r="C561" s="29">
        <v>28</v>
      </c>
      <c r="D561" s="30" t="s">
        <v>1801</v>
      </c>
      <c r="E561" s="211" t="s">
        <v>2265</v>
      </c>
      <c r="F561" s="31" t="s">
        <v>2266</v>
      </c>
      <c r="G561" s="212">
        <v>3256.6</v>
      </c>
      <c r="H561" s="206">
        <v>15240.1</v>
      </c>
      <c r="I561" s="213">
        <v>0.26</v>
      </c>
      <c r="J561" s="206"/>
      <c r="K561" s="213"/>
      <c r="M561" s="191"/>
      <c r="N561" s="191"/>
      <c r="O561" s="191"/>
      <c r="P561" s="209"/>
      <c r="Q561" s="209"/>
      <c r="R561" s="209"/>
    </row>
    <row r="562" spans="2:18" ht="13.5" customHeight="1">
      <c r="B562" s="210" t="s">
        <v>2666</v>
      </c>
      <c r="C562" s="29">
        <v>22</v>
      </c>
      <c r="D562" s="30" t="s">
        <v>1801</v>
      </c>
      <c r="E562" s="211" t="s">
        <v>2267</v>
      </c>
      <c r="F562" s="31" t="s">
        <v>2268</v>
      </c>
      <c r="G562" s="212">
        <v>15373.6</v>
      </c>
      <c r="H562" s="206">
        <v>39275</v>
      </c>
      <c r="I562" s="213">
        <v>2.43</v>
      </c>
      <c r="J562" s="206"/>
      <c r="K562" s="213"/>
      <c r="M562" s="191"/>
      <c r="N562" s="191"/>
      <c r="O562" s="191"/>
      <c r="P562" s="209"/>
      <c r="Q562" s="209"/>
      <c r="R562" s="209"/>
    </row>
    <row r="563" spans="2:18" ht="13.5" customHeight="1">
      <c r="B563" s="210">
        <v>13</v>
      </c>
      <c r="C563" s="29">
        <v>23</v>
      </c>
      <c r="D563" s="30" t="s">
        <v>1801</v>
      </c>
      <c r="E563" s="211" t="s">
        <v>2269</v>
      </c>
      <c r="F563" s="31" t="s">
        <v>383</v>
      </c>
      <c r="G563" s="212">
        <v>7163.5</v>
      </c>
      <c r="H563" s="206">
        <v>62752.8</v>
      </c>
      <c r="I563" s="213">
        <v>1.45</v>
      </c>
      <c r="J563" s="206"/>
      <c r="K563" s="213"/>
      <c r="M563" s="191"/>
      <c r="N563" s="191"/>
      <c r="O563" s="191"/>
      <c r="P563" s="209"/>
      <c r="Q563" s="209"/>
      <c r="R563" s="209"/>
    </row>
    <row r="564" spans="2:18" ht="13.5" customHeight="1">
      <c r="B564" s="210">
        <v>15</v>
      </c>
      <c r="C564" s="29">
        <v>29</v>
      </c>
      <c r="D564" s="30" t="s">
        <v>1801</v>
      </c>
      <c r="E564" s="211" t="s">
        <v>384</v>
      </c>
      <c r="F564" s="31" t="s">
        <v>1396</v>
      </c>
      <c r="G564" s="212">
        <v>9838.1</v>
      </c>
      <c r="H564" s="206">
        <v>35279.4</v>
      </c>
      <c r="I564" s="213">
        <v>0.59</v>
      </c>
      <c r="J564" s="206"/>
      <c r="K564" s="213"/>
      <c r="M564" s="191"/>
      <c r="N564" s="191"/>
      <c r="O564" s="191"/>
      <c r="P564" s="209"/>
      <c r="Q564" s="209"/>
      <c r="R564" s="209"/>
    </row>
    <row r="565" spans="2:18" ht="13.5" customHeight="1">
      <c r="B565" s="210">
        <v>17</v>
      </c>
      <c r="C565" s="29">
        <v>20</v>
      </c>
      <c r="D565" s="30" t="s">
        <v>1801</v>
      </c>
      <c r="E565" s="211" t="s">
        <v>1397</v>
      </c>
      <c r="F565" s="31" t="s">
        <v>1398</v>
      </c>
      <c r="G565" s="212">
        <v>21509.3</v>
      </c>
      <c r="H565" s="206">
        <v>63907.2</v>
      </c>
      <c r="I565" s="213">
        <v>7.41</v>
      </c>
      <c r="J565" s="206"/>
      <c r="K565" s="213"/>
      <c r="M565" s="191"/>
      <c r="N565" s="191"/>
      <c r="O565" s="191"/>
      <c r="P565" s="209"/>
      <c r="Q565" s="209"/>
      <c r="R565" s="209"/>
    </row>
    <row r="566" spans="2:18" ht="13.5" customHeight="1">
      <c r="B566" s="210">
        <v>20</v>
      </c>
      <c r="C566" s="29">
        <v>31</v>
      </c>
      <c r="D566" s="30" t="s">
        <v>1801</v>
      </c>
      <c r="E566" s="211" t="s">
        <v>1399</v>
      </c>
      <c r="F566" s="31" t="s">
        <v>1400</v>
      </c>
      <c r="G566" s="212">
        <v>5536.3</v>
      </c>
      <c r="H566" s="206">
        <v>15922</v>
      </c>
      <c r="I566" s="213">
        <v>0.26</v>
      </c>
      <c r="J566" s="206"/>
      <c r="K566" s="213"/>
      <c r="M566" s="191"/>
      <c r="N566" s="191"/>
      <c r="O566" s="191"/>
      <c r="P566" s="209"/>
      <c r="Q566" s="209"/>
      <c r="R566" s="209"/>
    </row>
    <row r="567" spans="2:18" ht="13.5" customHeight="1">
      <c r="B567" s="210" t="s">
        <v>2679</v>
      </c>
      <c r="C567" s="29">
        <v>15</v>
      </c>
      <c r="D567" s="30" t="s">
        <v>1801</v>
      </c>
      <c r="E567" s="211" t="s">
        <v>1401</v>
      </c>
      <c r="F567" s="31" t="s">
        <v>1402</v>
      </c>
      <c r="G567" s="212">
        <v>11870.8</v>
      </c>
      <c r="H567" s="206">
        <v>32166.4</v>
      </c>
      <c r="I567" s="213">
        <v>2.46</v>
      </c>
      <c r="J567" s="206"/>
      <c r="K567" s="213"/>
      <c r="M567" s="191"/>
      <c r="N567" s="191"/>
      <c r="O567" s="191"/>
      <c r="P567" s="209"/>
      <c r="Q567" s="209"/>
      <c r="R567" s="209"/>
    </row>
    <row r="568" spans="2:18" ht="13.5" customHeight="1">
      <c r="B568" s="210">
        <v>12</v>
      </c>
      <c r="C568" s="29">
        <v>27</v>
      </c>
      <c r="D568" s="30" t="s">
        <v>1801</v>
      </c>
      <c r="E568" s="211" t="s">
        <v>1403</v>
      </c>
      <c r="F568" s="31" t="s">
        <v>1404</v>
      </c>
      <c r="G568" s="212">
        <v>10030.3</v>
      </c>
      <c r="H568" s="206">
        <v>21425.4</v>
      </c>
      <c r="I568" s="213">
        <v>0.85</v>
      </c>
      <c r="J568" s="206"/>
      <c r="K568" s="213"/>
      <c r="M568" s="191"/>
      <c r="N568" s="191"/>
      <c r="O568" s="191"/>
      <c r="P568" s="209"/>
      <c r="Q568" s="209"/>
      <c r="R568" s="209"/>
    </row>
    <row r="569" spans="2:18" ht="13.5" customHeight="1">
      <c r="B569" s="210">
        <v>11</v>
      </c>
      <c r="C569" s="29">
        <v>23</v>
      </c>
      <c r="D569" s="30" t="s">
        <v>1801</v>
      </c>
      <c r="E569" s="211" t="s">
        <v>1405</v>
      </c>
      <c r="F569" s="31" t="s">
        <v>1406</v>
      </c>
      <c r="G569" s="212">
        <v>2796.9</v>
      </c>
      <c r="H569" s="206">
        <v>8454.1</v>
      </c>
      <c r="I569" s="213">
        <v>1.41</v>
      </c>
      <c r="J569" s="206"/>
      <c r="K569" s="213"/>
      <c r="M569" s="191"/>
      <c r="N569" s="191"/>
      <c r="O569" s="191"/>
      <c r="P569" s="209"/>
      <c r="Q569" s="209"/>
      <c r="R569" s="209"/>
    </row>
    <row r="570" spans="2:18" ht="13.5" customHeight="1">
      <c r="B570" s="210">
        <v>16</v>
      </c>
      <c r="C570" s="215">
        <v>26</v>
      </c>
      <c r="D570" s="30" t="s">
        <v>1801</v>
      </c>
      <c r="E570" s="211" t="s">
        <v>1407</v>
      </c>
      <c r="F570" s="43" t="s">
        <v>1408</v>
      </c>
      <c r="G570" s="212">
        <v>5446.3</v>
      </c>
      <c r="H570" s="206">
        <v>18298.5</v>
      </c>
      <c r="I570" s="213">
        <v>0.73</v>
      </c>
      <c r="J570" s="206"/>
      <c r="K570" s="213"/>
      <c r="M570" s="191"/>
      <c r="N570" s="191"/>
      <c r="O570" s="191"/>
      <c r="P570" s="209"/>
      <c r="Q570" s="209"/>
      <c r="R570" s="209"/>
    </row>
    <row r="571" spans="2:18" ht="13.5" customHeight="1">
      <c r="B571" s="210">
        <v>25</v>
      </c>
      <c r="C571" s="29">
        <v>20</v>
      </c>
      <c r="D571" s="30" t="s">
        <v>1801</v>
      </c>
      <c r="E571" s="211" t="s">
        <v>1409</v>
      </c>
      <c r="F571" s="31" t="s">
        <v>1410</v>
      </c>
      <c r="G571" s="212">
        <v>4944.4</v>
      </c>
      <c r="H571" s="206">
        <v>14367.4</v>
      </c>
      <c r="I571" s="213">
        <v>0.99</v>
      </c>
      <c r="J571" s="206"/>
      <c r="K571" s="213"/>
      <c r="M571" s="191"/>
      <c r="N571" s="191"/>
      <c r="O571" s="191"/>
      <c r="P571" s="209"/>
      <c r="Q571" s="209"/>
      <c r="R571" s="209"/>
    </row>
    <row r="572" spans="2:18" ht="13.5" customHeight="1">
      <c r="B572" s="210">
        <v>18</v>
      </c>
      <c r="C572" s="215">
        <v>21</v>
      </c>
      <c r="D572" s="30" t="s">
        <v>1801</v>
      </c>
      <c r="E572" s="211" t="s">
        <v>1411</v>
      </c>
      <c r="F572" s="216" t="s">
        <v>1412</v>
      </c>
      <c r="G572" s="212">
        <v>3669.6</v>
      </c>
      <c r="H572" s="206">
        <v>12917.7</v>
      </c>
      <c r="I572" s="213">
        <v>1.33</v>
      </c>
      <c r="J572" s="206"/>
      <c r="K572" s="213"/>
      <c r="M572" s="191"/>
      <c r="N572" s="191"/>
      <c r="O572" s="191"/>
      <c r="P572" s="209"/>
      <c r="Q572" s="209"/>
      <c r="R572" s="209"/>
    </row>
    <row r="573" spans="2:18" ht="13.5" customHeight="1">
      <c r="B573" s="210" t="s">
        <v>2694</v>
      </c>
      <c r="C573" s="29">
        <v>29</v>
      </c>
      <c r="D573" s="30" t="s">
        <v>1801</v>
      </c>
      <c r="E573" s="211" t="s">
        <v>1413</v>
      </c>
      <c r="F573" s="31" t="s">
        <v>1414</v>
      </c>
      <c r="G573" s="212">
        <v>9091.7</v>
      </c>
      <c r="H573" s="206">
        <v>32026.1</v>
      </c>
      <c r="I573" s="213">
        <v>0.34</v>
      </c>
      <c r="J573" s="206"/>
      <c r="K573" s="213"/>
      <c r="M573" s="191"/>
      <c r="N573" s="191"/>
      <c r="O573" s="191"/>
      <c r="P573" s="209"/>
      <c r="Q573" s="209"/>
      <c r="R573" s="209"/>
    </row>
    <row r="574" spans="2:18" ht="13.5" customHeight="1">
      <c r="B574" s="210" t="s">
        <v>2666</v>
      </c>
      <c r="C574" s="29">
        <v>23</v>
      </c>
      <c r="D574" s="30" t="s">
        <v>1801</v>
      </c>
      <c r="E574" s="211" t="s">
        <v>1415</v>
      </c>
      <c r="F574" s="31" t="s">
        <v>1416</v>
      </c>
      <c r="G574" s="212">
        <v>29651.9</v>
      </c>
      <c r="H574" s="206">
        <v>69492.9</v>
      </c>
      <c r="I574" s="213">
        <v>4.29</v>
      </c>
      <c r="J574" s="206"/>
      <c r="K574" s="213"/>
      <c r="M574" s="191"/>
      <c r="N574" s="191"/>
      <c r="O574" s="191"/>
      <c r="P574" s="209"/>
      <c r="Q574" s="209"/>
      <c r="R574" s="209"/>
    </row>
    <row r="575" spans="2:18" ht="13.5" customHeight="1">
      <c r="B575" s="210">
        <v>21</v>
      </c>
      <c r="C575" s="29">
        <v>19</v>
      </c>
      <c r="D575" s="30" t="s">
        <v>1801</v>
      </c>
      <c r="E575" s="211" t="s">
        <v>1417</v>
      </c>
      <c r="F575" s="31" t="s">
        <v>1418</v>
      </c>
      <c r="G575" s="212">
        <v>10818.5</v>
      </c>
      <c r="H575" s="206">
        <v>26661.8</v>
      </c>
      <c r="I575" s="213">
        <v>4.05</v>
      </c>
      <c r="J575" s="206"/>
      <c r="K575" s="213"/>
      <c r="M575" s="191"/>
      <c r="N575" s="191"/>
      <c r="O575" s="191"/>
      <c r="P575" s="209"/>
      <c r="Q575" s="209"/>
      <c r="R575" s="209"/>
    </row>
    <row r="576" spans="2:18" ht="13.5" customHeight="1">
      <c r="B576" s="210">
        <v>10</v>
      </c>
      <c r="C576" s="29">
        <v>30</v>
      </c>
      <c r="D576" s="30" t="s">
        <v>1801</v>
      </c>
      <c r="E576" s="211" t="s">
        <v>1419</v>
      </c>
      <c r="F576" s="31" t="s">
        <v>1420</v>
      </c>
      <c r="G576" s="212">
        <v>11390.1</v>
      </c>
      <c r="H576" s="206">
        <v>25126</v>
      </c>
      <c r="I576" s="213">
        <v>0.63</v>
      </c>
      <c r="J576" s="206"/>
      <c r="K576" s="213"/>
      <c r="M576" s="191"/>
      <c r="N576" s="191"/>
      <c r="O576" s="191"/>
      <c r="P576" s="209"/>
      <c r="Q576" s="209"/>
      <c r="R576" s="209"/>
    </row>
    <row r="577" spans="2:18" ht="13.5" customHeight="1">
      <c r="B577" s="210">
        <v>13</v>
      </c>
      <c r="C577" s="29">
        <v>24</v>
      </c>
      <c r="D577" s="30" t="s">
        <v>1801</v>
      </c>
      <c r="E577" s="211" t="s">
        <v>1421</v>
      </c>
      <c r="F577" s="31" t="s">
        <v>1422</v>
      </c>
      <c r="G577" s="212">
        <v>10144.5</v>
      </c>
      <c r="H577" s="206">
        <v>44001.5</v>
      </c>
      <c r="I577" s="213">
        <v>1.02</v>
      </c>
      <c r="J577" s="206"/>
      <c r="K577" s="213"/>
      <c r="M577" s="191"/>
      <c r="N577" s="191"/>
      <c r="O577" s="191"/>
      <c r="P577" s="209"/>
      <c r="Q577" s="209"/>
      <c r="R577" s="209"/>
    </row>
    <row r="578" spans="2:18" ht="13.5" customHeight="1">
      <c r="B578" s="210">
        <v>22</v>
      </c>
      <c r="C578" s="29">
        <v>19</v>
      </c>
      <c r="D578" s="30" t="s">
        <v>1801</v>
      </c>
      <c r="E578" s="211" t="s">
        <v>1423</v>
      </c>
      <c r="F578" s="40" t="s">
        <v>1424</v>
      </c>
      <c r="G578" s="212">
        <v>6014.5</v>
      </c>
      <c r="H578" s="206">
        <v>26912.8</v>
      </c>
      <c r="I578" s="213">
        <v>2.67</v>
      </c>
      <c r="J578" s="206"/>
      <c r="K578" s="213"/>
      <c r="M578" s="191"/>
      <c r="N578" s="191"/>
      <c r="O578" s="191"/>
      <c r="P578" s="209"/>
      <c r="Q578" s="209"/>
      <c r="R578" s="209"/>
    </row>
    <row r="579" spans="2:18" ht="13.5" customHeight="1">
      <c r="B579" s="210">
        <v>12</v>
      </c>
      <c r="C579" s="29">
        <v>28</v>
      </c>
      <c r="D579" s="30" t="s">
        <v>1801</v>
      </c>
      <c r="E579" s="211" t="s">
        <v>1425</v>
      </c>
      <c r="F579" s="31" t="s">
        <v>1426</v>
      </c>
      <c r="G579" s="212">
        <v>14117.7</v>
      </c>
      <c r="H579" s="206">
        <v>22233</v>
      </c>
      <c r="I579" s="213">
        <v>0.88</v>
      </c>
      <c r="J579" s="206"/>
      <c r="K579" s="213"/>
      <c r="M579" s="191"/>
      <c r="N579" s="191"/>
      <c r="O579" s="191"/>
      <c r="P579" s="209"/>
      <c r="Q579" s="209"/>
      <c r="R579" s="209"/>
    </row>
    <row r="580" spans="2:18" ht="13.5" customHeight="1">
      <c r="B580" s="214" t="s">
        <v>2653</v>
      </c>
      <c r="C580" s="29">
        <v>41</v>
      </c>
      <c r="D580" s="30" t="s">
        <v>1801</v>
      </c>
      <c r="E580" s="211" t="s">
        <v>1427</v>
      </c>
      <c r="F580" s="31" t="s">
        <v>1428</v>
      </c>
      <c r="G580" s="212">
        <v>9243.4</v>
      </c>
      <c r="H580" s="206">
        <v>18230.1</v>
      </c>
      <c r="I580" s="213">
        <v>0.17</v>
      </c>
      <c r="J580" s="206"/>
      <c r="K580" s="213"/>
      <c r="M580" s="191"/>
      <c r="N580" s="191"/>
      <c r="O580" s="191"/>
      <c r="P580" s="209"/>
      <c r="Q580" s="209"/>
      <c r="R580" s="209"/>
    </row>
    <row r="581" spans="2:18" ht="13.5" customHeight="1">
      <c r="B581" s="210">
        <v>23</v>
      </c>
      <c r="C581" s="29">
        <v>19</v>
      </c>
      <c r="D581" s="30" t="s">
        <v>1801</v>
      </c>
      <c r="E581" s="211" t="s">
        <v>1429</v>
      </c>
      <c r="F581" s="31" t="s">
        <v>1430</v>
      </c>
      <c r="G581" s="212">
        <v>5621.4</v>
      </c>
      <c r="H581" s="206">
        <v>20951</v>
      </c>
      <c r="I581" s="213">
        <v>1.03</v>
      </c>
      <c r="J581" s="206"/>
      <c r="K581" s="213"/>
      <c r="M581" s="191"/>
      <c r="N581" s="191"/>
      <c r="O581" s="191"/>
      <c r="P581" s="209"/>
      <c r="Q581" s="209"/>
      <c r="R581" s="209"/>
    </row>
    <row r="582" spans="2:18" ht="13.5" customHeight="1">
      <c r="B582" s="210">
        <v>14</v>
      </c>
      <c r="C582" s="29">
        <v>24</v>
      </c>
      <c r="D582" s="30" t="s">
        <v>1801</v>
      </c>
      <c r="E582" s="211" t="s">
        <v>1431</v>
      </c>
      <c r="F582" s="31" t="s">
        <v>1432</v>
      </c>
      <c r="G582" s="212">
        <v>10302.6</v>
      </c>
      <c r="H582" s="206">
        <v>27236.5</v>
      </c>
      <c r="I582" s="213">
        <v>1.89</v>
      </c>
      <c r="J582" s="206"/>
      <c r="K582" s="213"/>
      <c r="M582" s="191"/>
      <c r="N582" s="191"/>
      <c r="O582" s="191"/>
      <c r="P582" s="209"/>
      <c r="Q582" s="209"/>
      <c r="R582" s="209"/>
    </row>
    <row r="583" spans="2:18" ht="13.5" customHeight="1">
      <c r="B583" s="210" t="s">
        <v>2687</v>
      </c>
      <c r="C583" s="29">
        <v>17</v>
      </c>
      <c r="D583" s="30" t="s">
        <v>1801</v>
      </c>
      <c r="E583" s="211" t="s">
        <v>1433</v>
      </c>
      <c r="F583" s="31" t="s">
        <v>1434</v>
      </c>
      <c r="G583" s="212">
        <v>10112</v>
      </c>
      <c r="H583" s="206">
        <v>44573.2</v>
      </c>
      <c r="I583" s="213">
        <v>4.9</v>
      </c>
      <c r="J583" s="206"/>
      <c r="K583" s="213"/>
      <c r="M583" s="191"/>
      <c r="N583" s="191"/>
      <c r="O583" s="191"/>
      <c r="P583" s="209"/>
      <c r="Q583" s="209"/>
      <c r="R583" s="209"/>
    </row>
    <row r="584" spans="2:18" ht="13.5" customHeight="1">
      <c r="B584" s="210" t="s">
        <v>2666</v>
      </c>
      <c r="C584" s="29">
        <v>24</v>
      </c>
      <c r="D584" s="30" t="s">
        <v>1801</v>
      </c>
      <c r="E584" s="211" t="s">
        <v>1435</v>
      </c>
      <c r="F584" s="31" t="s">
        <v>1436</v>
      </c>
      <c r="G584" s="212">
        <v>6517.3</v>
      </c>
      <c r="H584" s="206">
        <v>18872.5</v>
      </c>
      <c r="I584" s="213">
        <v>1.17</v>
      </c>
      <c r="J584" s="206"/>
      <c r="K584" s="213"/>
      <c r="M584" s="191"/>
      <c r="N584" s="191"/>
      <c r="O584" s="191"/>
      <c r="P584" s="209"/>
      <c r="Q584" s="209"/>
      <c r="R584" s="209"/>
    </row>
    <row r="585" spans="2:18" ht="13.5" customHeight="1">
      <c r="B585" s="210">
        <v>13</v>
      </c>
      <c r="C585" s="29">
        <v>25</v>
      </c>
      <c r="D585" s="30" t="s">
        <v>1801</v>
      </c>
      <c r="E585" s="211" t="s">
        <v>1437</v>
      </c>
      <c r="F585" s="31" t="s">
        <v>1438</v>
      </c>
      <c r="G585" s="212">
        <v>31035.1</v>
      </c>
      <c r="H585" s="206">
        <v>44676.8</v>
      </c>
      <c r="I585" s="213">
        <v>1.03</v>
      </c>
      <c r="J585" s="206"/>
      <c r="K585" s="213"/>
      <c r="M585" s="191"/>
      <c r="N585" s="191"/>
      <c r="O585" s="191"/>
      <c r="P585" s="209"/>
      <c r="Q585" s="209"/>
      <c r="R585" s="209"/>
    </row>
    <row r="586" spans="2:18" ht="13.5" customHeight="1">
      <c r="B586" s="210">
        <v>24</v>
      </c>
      <c r="C586" s="29">
        <v>11</v>
      </c>
      <c r="D586" s="30" t="s">
        <v>1801</v>
      </c>
      <c r="E586" s="211" t="s">
        <v>1439</v>
      </c>
      <c r="F586" s="31" t="s">
        <v>1440</v>
      </c>
      <c r="G586" s="212">
        <v>6081.5</v>
      </c>
      <c r="H586" s="206">
        <v>32832.7</v>
      </c>
      <c r="I586" s="213">
        <v>5.5</v>
      </c>
      <c r="J586" s="206"/>
      <c r="K586" s="213"/>
      <c r="M586" s="191"/>
      <c r="N586" s="191"/>
      <c r="O586" s="191"/>
      <c r="P586" s="209"/>
      <c r="Q586" s="209"/>
      <c r="R586" s="209"/>
    </row>
    <row r="587" spans="2:18" ht="13.5" customHeight="1">
      <c r="B587" s="214" t="s">
        <v>2694</v>
      </c>
      <c r="C587" s="29">
        <v>30</v>
      </c>
      <c r="D587" s="30" t="s">
        <v>1801</v>
      </c>
      <c r="E587" s="211" t="s">
        <v>1441</v>
      </c>
      <c r="F587" s="31" t="s">
        <v>1442</v>
      </c>
      <c r="G587" s="212">
        <v>12669.3</v>
      </c>
      <c r="H587" s="206">
        <v>20701.4</v>
      </c>
      <c r="I587" s="213">
        <v>0.22</v>
      </c>
      <c r="J587" s="206"/>
      <c r="K587" s="213"/>
      <c r="M587" s="191"/>
      <c r="N587" s="191"/>
      <c r="O587" s="191"/>
      <c r="P587" s="209"/>
      <c r="Q587" s="209"/>
      <c r="R587" s="209"/>
    </row>
    <row r="588" spans="2:18" ht="13.5" customHeight="1">
      <c r="B588" s="210">
        <v>25</v>
      </c>
      <c r="C588" s="29">
        <v>21</v>
      </c>
      <c r="D588" s="30" t="s">
        <v>1801</v>
      </c>
      <c r="E588" s="211" t="s">
        <v>1443</v>
      </c>
      <c r="F588" s="31" t="s">
        <v>1444</v>
      </c>
      <c r="G588" s="212">
        <v>4548.1</v>
      </c>
      <c r="H588" s="206">
        <v>14071.4</v>
      </c>
      <c r="I588" s="213">
        <v>0.97</v>
      </c>
      <c r="J588" s="206"/>
      <c r="K588" s="213"/>
      <c r="M588" s="191"/>
      <c r="N588" s="191"/>
      <c r="O588" s="191"/>
      <c r="P588" s="209"/>
      <c r="Q588" s="209"/>
      <c r="R588" s="209"/>
    </row>
    <row r="589" spans="2:18" ht="13.5" customHeight="1">
      <c r="B589" s="210" t="s">
        <v>2694</v>
      </c>
      <c r="C589" s="29">
        <v>31</v>
      </c>
      <c r="D589" s="30" t="s">
        <v>1801</v>
      </c>
      <c r="E589" s="211" t="s">
        <v>1445</v>
      </c>
      <c r="F589" s="31" t="s">
        <v>1446</v>
      </c>
      <c r="G589" s="212">
        <v>6916.6</v>
      </c>
      <c r="H589" s="206">
        <v>14983.8</v>
      </c>
      <c r="I589" s="213">
        <v>0.16</v>
      </c>
      <c r="J589" s="206"/>
      <c r="K589" s="213"/>
      <c r="M589" s="191"/>
      <c r="N589" s="191"/>
      <c r="O589" s="191"/>
      <c r="P589" s="209"/>
      <c r="Q589" s="209"/>
      <c r="R589" s="209"/>
    </row>
    <row r="590" spans="2:18" ht="13.5" customHeight="1">
      <c r="B590" s="210">
        <v>25</v>
      </c>
      <c r="C590" s="29">
        <v>22</v>
      </c>
      <c r="D590" s="30" t="s">
        <v>1801</v>
      </c>
      <c r="E590" s="211" t="s">
        <v>1447</v>
      </c>
      <c r="F590" s="31" t="s">
        <v>1448</v>
      </c>
      <c r="G590" s="212">
        <v>2423.6</v>
      </c>
      <c r="H590" s="206">
        <v>9074.4</v>
      </c>
      <c r="I590" s="213">
        <v>0.62</v>
      </c>
      <c r="J590" s="206"/>
      <c r="K590" s="213"/>
      <c r="M590" s="191"/>
      <c r="N590" s="191"/>
      <c r="O590" s="191"/>
      <c r="P590" s="209"/>
      <c r="Q590" s="209"/>
      <c r="R590" s="209"/>
    </row>
    <row r="591" spans="2:18" ht="13.5" customHeight="1">
      <c r="B591" s="210" t="s">
        <v>2653</v>
      </c>
      <c r="C591" s="29">
        <v>42</v>
      </c>
      <c r="D591" s="30" t="s">
        <v>1801</v>
      </c>
      <c r="E591" s="211" t="s">
        <v>1449</v>
      </c>
      <c r="F591" s="31" t="s">
        <v>1450</v>
      </c>
      <c r="G591" s="212">
        <v>24934.8</v>
      </c>
      <c r="H591" s="206">
        <v>16605</v>
      </c>
      <c r="I591" s="213">
        <v>0.15</v>
      </c>
      <c r="J591" s="206"/>
      <c r="K591" s="213"/>
      <c r="M591" s="191"/>
      <c r="N591" s="191"/>
      <c r="O591" s="191"/>
      <c r="P591" s="209"/>
      <c r="Q591" s="209"/>
      <c r="R591" s="209"/>
    </row>
    <row r="592" spans="2:18" ht="13.5" customHeight="1">
      <c r="B592" s="210">
        <v>10</v>
      </c>
      <c r="C592" s="29">
        <v>31</v>
      </c>
      <c r="D592" s="30" t="s">
        <v>1801</v>
      </c>
      <c r="E592" s="211" t="s">
        <v>1451</v>
      </c>
      <c r="F592" s="31" t="s">
        <v>1452</v>
      </c>
      <c r="G592" s="212">
        <v>6707</v>
      </c>
      <c r="H592" s="206">
        <v>19869</v>
      </c>
      <c r="I592" s="213">
        <v>0.5</v>
      </c>
      <c r="J592" s="206"/>
      <c r="K592" s="213"/>
      <c r="M592" s="191"/>
      <c r="N592" s="191"/>
      <c r="O592" s="191"/>
      <c r="P592" s="209"/>
      <c r="Q592" s="209"/>
      <c r="R592" s="209"/>
    </row>
    <row r="593" spans="2:18" ht="13.5" customHeight="1">
      <c r="B593" s="210">
        <v>12</v>
      </c>
      <c r="C593" s="29">
        <v>29</v>
      </c>
      <c r="D593" s="30" t="s">
        <v>1801</v>
      </c>
      <c r="E593" s="211" t="s">
        <v>1453</v>
      </c>
      <c r="F593" s="31" t="s">
        <v>1454</v>
      </c>
      <c r="G593" s="212">
        <v>11651.7</v>
      </c>
      <c r="H593" s="206">
        <v>22953.3</v>
      </c>
      <c r="I593" s="213">
        <v>0.91</v>
      </c>
      <c r="J593" s="206"/>
      <c r="K593" s="213"/>
      <c r="M593" s="191"/>
      <c r="N593" s="191"/>
      <c r="O593" s="191"/>
      <c r="P593" s="209"/>
      <c r="Q593" s="209"/>
      <c r="R593" s="209"/>
    </row>
    <row r="594" spans="2:18" ht="13.5" customHeight="1">
      <c r="B594" s="210">
        <v>12</v>
      </c>
      <c r="C594" s="29">
        <v>30</v>
      </c>
      <c r="D594" s="30" t="s">
        <v>1801</v>
      </c>
      <c r="E594" s="211" t="s">
        <v>1455</v>
      </c>
      <c r="F594" s="31" t="s">
        <v>1456</v>
      </c>
      <c r="G594" s="212">
        <v>13827.7</v>
      </c>
      <c r="H594" s="206">
        <v>24829.2</v>
      </c>
      <c r="I594" s="213">
        <v>0.99</v>
      </c>
      <c r="J594" s="206"/>
      <c r="K594" s="213"/>
      <c r="M594" s="191"/>
      <c r="N594" s="191"/>
      <c r="O594" s="191"/>
      <c r="P594" s="209"/>
      <c r="Q594" s="209"/>
      <c r="R594" s="209"/>
    </row>
    <row r="595" spans="2:18" ht="13.5" customHeight="1">
      <c r="B595" s="220" t="s">
        <v>2663</v>
      </c>
      <c r="C595" s="29">
        <v>18</v>
      </c>
      <c r="D595" s="30" t="s">
        <v>1801</v>
      </c>
      <c r="E595" s="211" t="s">
        <v>1457</v>
      </c>
      <c r="F595" s="31" t="s">
        <v>1458</v>
      </c>
      <c r="G595" s="212">
        <v>3675.1</v>
      </c>
      <c r="H595" s="206">
        <v>25800.7</v>
      </c>
      <c r="I595" s="213">
        <v>1.7</v>
      </c>
      <c r="J595" s="206"/>
      <c r="K595" s="213"/>
      <c r="M595" s="191"/>
      <c r="N595" s="191"/>
      <c r="O595" s="191"/>
      <c r="P595" s="209"/>
      <c r="Q595" s="209"/>
      <c r="R595" s="209"/>
    </row>
    <row r="596" spans="2:18" ht="13.5" customHeight="1">
      <c r="B596" s="210">
        <v>22</v>
      </c>
      <c r="C596" s="29">
        <v>20</v>
      </c>
      <c r="D596" s="30" t="s">
        <v>1801</v>
      </c>
      <c r="E596" s="211" t="s">
        <v>1459</v>
      </c>
      <c r="F596" s="40" t="s">
        <v>1460</v>
      </c>
      <c r="G596" s="212">
        <v>3342.8</v>
      </c>
      <c r="H596" s="206">
        <v>28888.8</v>
      </c>
      <c r="I596" s="213">
        <v>2.87</v>
      </c>
      <c r="J596" s="206"/>
      <c r="K596" s="213"/>
      <c r="M596" s="191"/>
      <c r="N596" s="191"/>
      <c r="O596" s="191"/>
      <c r="P596" s="209"/>
      <c r="Q596" s="209"/>
      <c r="R596" s="209"/>
    </row>
    <row r="597" spans="2:18" ht="13.5" customHeight="1">
      <c r="B597" s="210">
        <v>13</v>
      </c>
      <c r="C597" s="29">
        <v>26</v>
      </c>
      <c r="D597" s="30" t="s">
        <v>1801</v>
      </c>
      <c r="E597" s="211" t="s">
        <v>1461</v>
      </c>
      <c r="F597" s="31" t="s">
        <v>1462</v>
      </c>
      <c r="G597" s="212">
        <v>9558.4</v>
      </c>
      <c r="H597" s="206">
        <v>64593.6</v>
      </c>
      <c r="I597" s="213">
        <v>1.49</v>
      </c>
      <c r="J597" s="206"/>
      <c r="K597" s="213"/>
      <c r="M597" s="191"/>
      <c r="N597" s="191"/>
      <c r="O597" s="191"/>
      <c r="P597" s="209"/>
      <c r="Q597" s="209"/>
      <c r="R597" s="209"/>
    </row>
    <row r="598" spans="2:18" ht="13.5" customHeight="1">
      <c r="B598" s="210">
        <v>22</v>
      </c>
      <c r="C598" s="29">
        <v>21</v>
      </c>
      <c r="D598" s="30" t="s">
        <v>1801</v>
      </c>
      <c r="E598" s="211" t="s">
        <v>1463</v>
      </c>
      <c r="F598" s="40" t="s">
        <v>1464</v>
      </c>
      <c r="G598" s="212">
        <v>3295.4</v>
      </c>
      <c r="H598" s="206">
        <v>18296</v>
      </c>
      <c r="I598" s="213">
        <v>1.82</v>
      </c>
      <c r="J598" s="206"/>
      <c r="K598" s="213"/>
      <c r="M598" s="191"/>
      <c r="N598" s="191"/>
      <c r="O598" s="191"/>
      <c r="P598" s="209"/>
      <c r="Q598" s="209"/>
      <c r="R598" s="209"/>
    </row>
    <row r="599" spans="2:18" ht="13.5" customHeight="1">
      <c r="B599" s="210">
        <v>24</v>
      </c>
      <c r="C599" s="29">
        <v>12</v>
      </c>
      <c r="D599" s="30" t="s">
        <v>1801</v>
      </c>
      <c r="E599" s="211" t="s">
        <v>1465</v>
      </c>
      <c r="F599" s="31" t="s">
        <v>1466</v>
      </c>
      <c r="G599" s="212">
        <v>12271.7</v>
      </c>
      <c r="H599" s="206">
        <v>73457.8</v>
      </c>
      <c r="I599" s="213">
        <v>12.3</v>
      </c>
      <c r="J599" s="206"/>
      <c r="K599" s="213"/>
      <c r="M599" s="191"/>
      <c r="N599" s="191"/>
      <c r="O599" s="191"/>
      <c r="P599" s="209"/>
      <c r="Q599" s="209"/>
      <c r="R599" s="209"/>
    </row>
    <row r="600" spans="2:18" ht="13.5" customHeight="1">
      <c r="B600" s="210">
        <v>13</v>
      </c>
      <c r="C600" s="29">
        <v>27</v>
      </c>
      <c r="D600" s="30" t="s">
        <v>1801</v>
      </c>
      <c r="E600" s="211" t="s">
        <v>1467</v>
      </c>
      <c r="F600" s="31" t="s">
        <v>1468</v>
      </c>
      <c r="G600" s="212">
        <v>21346.5</v>
      </c>
      <c r="H600" s="206">
        <v>28375.1</v>
      </c>
      <c r="I600" s="213">
        <v>0.65</v>
      </c>
      <c r="J600" s="206"/>
      <c r="K600" s="213"/>
      <c r="M600" s="191"/>
      <c r="N600" s="191"/>
      <c r="O600" s="191"/>
      <c r="P600" s="209"/>
      <c r="Q600" s="209"/>
      <c r="R600" s="209"/>
    </row>
    <row r="601" spans="2:18" ht="13.5" customHeight="1">
      <c r="B601" s="210">
        <v>18</v>
      </c>
      <c r="C601" s="215">
        <v>22</v>
      </c>
      <c r="D601" s="30" t="s">
        <v>1801</v>
      </c>
      <c r="E601" s="211" t="s">
        <v>1469</v>
      </c>
      <c r="F601" s="216" t="s">
        <v>1470</v>
      </c>
      <c r="G601" s="212">
        <v>11262.5</v>
      </c>
      <c r="H601" s="206">
        <v>34445</v>
      </c>
      <c r="I601" s="213">
        <v>3.55</v>
      </c>
      <c r="J601" s="206"/>
      <c r="K601" s="213"/>
      <c r="M601" s="191"/>
      <c r="N601" s="191"/>
      <c r="O601" s="191"/>
      <c r="P601" s="209"/>
      <c r="Q601" s="209"/>
      <c r="R601" s="209"/>
    </row>
    <row r="602" spans="2:18" ht="13.5" customHeight="1">
      <c r="B602" s="210">
        <v>25</v>
      </c>
      <c r="C602" s="29">
        <v>23</v>
      </c>
      <c r="D602" s="30" t="s">
        <v>1801</v>
      </c>
      <c r="E602" s="211" t="s">
        <v>1471</v>
      </c>
      <c r="F602" s="31" t="s">
        <v>1472</v>
      </c>
      <c r="G602" s="212">
        <v>3322.4</v>
      </c>
      <c r="H602" s="206">
        <v>10187.5</v>
      </c>
      <c r="I602" s="213">
        <v>0.7</v>
      </c>
      <c r="J602" s="206"/>
      <c r="K602" s="213"/>
      <c r="M602" s="191"/>
      <c r="N602" s="191"/>
      <c r="O602" s="191"/>
      <c r="P602" s="209"/>
      <c r="Q602" s="209"/>
      <c r="R602" s="209"/>
    </row>
    <row r="603" spans="2:18" ht="13.5" customHeight="1">
      <c r="B603" s="210">
        <v>23</v>
      </c>
      <c r="C603" s="29">
        <v>20</v>
      </c>
      <c r="D603" s="30" t="s">
        <v>1801</v>
      </c>
      <c r="E603" s="211" t="s">
        <v>1473</v>
      </c>
      <c r="F603" s="31" t="s">
        <v>1474</v>
      </c>
      <c r="G603" s="212">
        <v>10320.2</v>
      </c>
      <c r="H603" s="206">
        <v>25647.2</v>
      </c>
      <c r="I603" s="213">
        <v>1.26</v>
      </c>
      <c r="J603" s="206"/>
      <c r="K603" s="213"/>
      <c r="M603" s="191"/>
      <c r="N603" s="191"/>
      <c r="O603" s="191"/>
      <c r="P603" s="209"/>
      <c r="Q603" s="209"/>
      <c r="R603" s="209"/>
    </row>
    <row r="604" spans="2:18" ht="13.5" customHeight="1">
      <c r="B604" s="210">
        <v>10</v>
      </c>
      <c r="C604" s="29">
        <v>32</v>
      </c>
      <c r="D604" s="30" t="s">
        <v>1801</v>
      </c>
      <c r="E604" s="211" t="s">
        <v>1475</v>
      </c>
      <c r="F604" s="31" t="s">
        <v>1476</v>
      </c>
      <c r="G604" s="212">
        <v>8176.5</v>
      </c>
      <c r="H604" s="206">
        <v>21363.6</v>
      </c>
      <c r="I604" s="213">
        <v>0.54</v>
      </c>
      <c r="J604" s="206"/>
      <c r="K604" s="213"/>
      <c r="M604" s="191"/>
      <c r="N604" s="191"/>
      <c r="O604" s="191"/>
      <c r="P604" s="209"/>
      <c r="Q604" s="209"/>
      <c r="R604" s="209"/>
    </row>
    <row r="605" spans="2:18" ht="13.5" customHeight="1">
      <c r="B605" s="210">
        <v>15</v>
      </c>
      <c r="C605" s="29">
        <v>30</v>
      </c>
      <c r="D605" s="30" t="s">
        <v>1801</v>
      </c>
      <c r="E605" s="211" t="s">
        <v>1477</v>
      </c>
      <c r="F605" s="31" t="s">
        <v>1478</v>
      </c>
      <c r="G605" s="212">
        <v>7134.3</v>
      </c>
      <c r="H605" s="206">
        <v>32178</v>
      </c>
      <c r="I605" s="213">
        <v>0.54</v>
      </c>
      <c r="J605" s="206"/>
      <c r="K605" s="213"/>
      <c r="M605" s="191"/>
      <c r="N605" s="191"/>
      <c r="O605" s="191"/>
      <c r="P605" s="209"/>
      <c r="Q605" s="209"/>
      <c r="R605" s="209"/>
    </row>
    <row r="606" spans="2:18" ht="13.5" customHeight="1">
      <c r="B606" s="210">
        <v>15</v>
      </c>
      <c r="C606" s="29">
        <v>31</v>
      </c>
      <c r="D606" s="30" t="s">
        <v>1801</v>
      </c>
      <c r="E606" s="211" t="s">
        <v>1479</v>
      </c>
      <c r="F606" s="31" t="s">
        <v>1480</v>
      </c>
      <c r="G606" s="212">
        <v>7826.9</v>
      </c>
      <c r="H606" s="206">
        <v>25492.9</v>
      </c>
      <c r="I606" s="213">
        <v>0.43</v>
      </c>
      <c r="J606" s="206"/>
      <c r="K606" s="213"/>
      <c r="M606" s="191"/>
      <c r="N606" s="191"/>
      <c r="O606" s="191"/>
      <c r="P606" s="209"/>
      <c r="Q606" s="209"/>
      <c r="R606" s="209"/>
    </row>
    <row r="607" spans="2:18" ht="13.5" customHeight="1">
      <c r="B607" s="214" t="s">
        <v>2653</v>
      </c>
      <c r="C607" s="29">
        <v>43</v>
      </c>
      <c r="D607" s="30" t="s">
        <v>1801</v>
      </c>
      <c r="E607" s="211" t="s">
        <v>1481</v>
      </c>
      <c r="F607" s="31" t="s">
        <v>1482</v>
      </c>
      <c r="G607" s="212">
        <v>10998</v>
      </c>
      <c r="H607" s="206">
        <v>14908.3</v>
      </c>
      <c r="I607" s="213">
        <v>0.14</v>
      </c>
      <c r="J607" s="206"/>
      <c r="K607" s="213"/>
      <c r="M607" s="191"/>
      <c r="N607" s="191"/>
      <c r="O607" s="191"/>
      <c r="P607" s="209"/>
      <c r="Q607" s="209"/>
      <c r="R607" s="209"/>
    </row>
    <row r="608" spans="2:18" ht="13.5" customHeight="1">
      <c r="B608" s="210">
        <v>22</v>
      </c>
      <c r="C608" s="29">
        <v>22</v>
      </c>
      <c r="D608" s="30" t="s">
        <v>1801</v>
      </c>
      <c r="E608" s="211" t="s">
        <v>1483</v>
      </c>
      <c r="F608" s="40" t="s">
        <v>1484</v>
      </c>
      <c r="G608" s="212">
        <v>6735.2</v>
      </c>
      <c r="H608" s="206">
        <v>22554.5</v>
      </c>
      <c r="I608" s="213">
        <v>2.24</v>
      </c>
      <c r="J608" s="206"/>
      <c r="K608" s="213"/>
      <c r="M608" s="191"/>
      <c r="N608" s="191"/>
      <c r="O608" s="191"/>
      <c r="P608" s="209"/>
      <c r="Q608" s="209"/>
      <c r="R608" s="209"/>
    </row>
    <row r="609" spans="2:18" ht="13.5" customHeight="1">
      <c r="B609" s="210" t="s">
        <v>2654</v>
      </c>
      <c r="C609" s="29">
        <v>24</v>
      </c>
      <c r="D609" s="30" t="s">
        <v>1801</v>
      </c>
      <c r="E609" s="211" t="s">
        <v>1485</v>
      </c>
      <c r="F609" s="31" t="s">
        <v>1486</v>
      </c>
      <c r="G609" s="212">
        <v>5758.2</v>
      </c>
      <c r="H609" s="206">
        <v>23910.7</v>
      </c>
      <c r="I609" s="213">
        <v>1.69</v>
      </c>
      <c r="J609" s="206"/>
      <c r="K609" s="213"/>
      <c r="M609" s="191"/>
      <c r="N609" s="191"/>
      <c r="O609" s="191"/>
      <c r="P609" s="209"/>
      <c r="Q609" s="209"/>
      <c r="R609" s="209"/>
    </row>
    <row r="610" spans="2:18" ht="13.5" customHeight="1">
      <c r="B610" s="210">
        <v>19</v>
      </c>
      <c r="C610" s="29">
        <v>15</v>
      </c>
      <c r="D610" s="30" t="s">
        <v>1801</v>
      </c>
      <c r="E610" s="211" t="s">
        <v>1487</v>
      </c>
      <c r="F610" s="31" t="s">
        <v>1488</v>
      </c>
      <c r="G610" s="212">
        <v>12162.6</v>
      </c>
      <c r="H610" s="206">
        <v>42372</v>
      </c>
      <c r="I610" s="213">
        <v>5.68</v>
      </c>
      <c r="J610" s="206"/>
      <c r="K610" s="213"/>
      <c r="M610" s="191"/>
      <c r="N610" s="191"/>
      <c r="O610" s="191"/>
      <c r="P610" s="209"/>
      <c r="Q610" s="209"/>
      <c r="R610" s="209"/>
    </row>
    <row r="611" spans="2:18" ht="13.5" customHeight="1">
      <c r="B611" s="210">
        <v>19</v>
      </c>
      <c r="C611" s="29">
        <v>16</v>
      </c>
      <c r="D611" s="30" t="s">
        <v>1801</v>
      </c>
      <c r="E611" s="211" t="s">
        <v>1489</v>
      </c>
      <c r="F611" s="31" t="s">
        <v>1490</v>
      </c>
      <c r="G611" s="212">
        <v>14226.4</v>
      </c>
      <c r="H611" s="206">
        <v>31244.8</v>
      </c>
      <c r="I611" s="213">
        <v>4.19</v>
      </c>
      <c r="J611" s="206"/>
      <c r="K611" s="213"/>
      <c r="M611" s="191"/>
      <c r="N611" s="191"/>
      <c r="O611" s="191"/>
      <c r="P611" s="209"/>
      <c r="Q611" s="209"/>
      <c r="R611" s="209"/>
    </row>
    <row r="612" spans="2:18" ht="13.5" customHeight="1">
      <c r="B612" s="210">
        <v>10</v>
      </c>
      <c r="C612" s="29">
        <v>33</v>
      </c>
      <c r="D612" s="30" t="s">
        <v>1801</v>
      </c>
      <c r="E612" s="211" t="s">
        <v>1491</v>
      </c>
      <c r="F612" s="31" t="s">
        <v>1492</v>
      </c>
      <c r="G612" s="212">
        <v>7412.8</v>
      </c>
      <c r="H612" s="206">
        <v>25507.9</v>
      </c>
      <c r="I612" s="213">
        <v>0.64</v>
      </c>
      <c r="J612" s="206"/>
      <c r="K612" s="213"/>
      <c r="M612" s="191"/>
      <c r="N612" s="191"/>
      <c r="O612" s="191"/>
      <c r="P612" s="209"/>
      <c r="Q612" s="209"/>
      <c r="R612" s="209"/>
    </row>
    <row r="613" spans="2:18" ht="13.5" customHeight="1">
      <c r="B613" s="210" t="s">
        <v>2654</v>
      </c>
      <c r="C613" s="29">
        <v>25</v>
      </c>
      <c r="D613" s="30" t="s">
        <v>1801</v>
      </c>
      <c r="E613" s="211" t="s">
        <v>1493</v>
      </c>
      <c r="F613" s="31" t="s">
        <v>1494</v>
      </c>
      <c r="G613" s="212">
        <v>10404.8</v>
      </c>
      <c r="H613" s="206">
        <v>30156.3</v>
      </c>
      <c r="I613" s="213">
        <v>2.14</v>
      </c>
      <c r="J613" s="206"/>
      <c r="K613" s="213"/>
      <c r="M613" s="191"/>
      <c r="N613" s="191"/>
      <c r="O613" s="191"/>
      <c r="P613" s="209"/>
      <c r="Q613" s="209"/>
      <c r="R613" s="209"/>
    </row>
    <row r="614" spans="2:18" ht="13.5" customHeight="1">
      <c r="B614" s="210" t="s">
        <v>2687</v>
      </c>
      <c r="C614" s="29">
        <v>18</v>
      </c>
      <c r="D614" s="30" t="s">
        <v>1801</v>
      </c>
      <c r="E614" s="211" t="s">
        <v>1495</v>
      </c>
      <c r="F614" s="31" t="s">
        <v>1496</v>
      </c>
      <c r="G614" s="212">
        <v>19846.7</v>
      </c>
      <c r="H614" s="206">
        <v>39744.3</v>
      </c>
      <c r="I614" s="213">
        <v>4.37</v>
      </c>
      <c r="J614" s="206"/>
      <c r="K614" s="213"/>
      <c r="M614" s="191"/>
      <c r="N614" s="191"/>
      <c r="O614" s="191"/>
      <c r="P614" s="209"/>
      <c r="Q614" s="209"/>
      <c r="R614" s="209"/>
    </row>
    <row r="615" spans="2:18" ht="13.5" customHeight="1">
      <c r="B615" s="210" t="s">
        <v>2687</v>
      </c>
      <c r="C615" s="29">
        <v>19</v>
      </c>
      <c r="D615" s="30" t="s">
        <v>1801</v>
      </c>
      <c r="E615" s="211" t="s">
        <v>1497</v>
      </c>
      <c r="F615" s="31" t="s">
        <v>1498</v>
      </c>
      <c r="G615" s="212">
        <v>6279.9</v>
      </c>
      <c r="H615" s="206">
        <v>36595.8</v>
      </c>
      <c r="I615" s="213">
        <v>4.02</v>
      </c>
      <c r="J615" s="206"/>
      <c r="K615" s="213"/>
      <c r="M615" s="191"/>
      <c r="N615" s="191"/>
      <c r="O615" s="191"/>
      <c r="P615" s="209"/>
      <c r="Q615" s="209"/>
      <c r="R615" s="209"/>
    </row>
    <row r="616" spans="2:18" ht="13.5" customHeight="1">
      <c r="B616" s="210" t="s">
        <v>2676</v>
      </c>
      <c r="C616" s="29">
        <v>23</v>
      </c>
      <c r="D616" s="30" t="s">
        <v>1801</v>
      </c>
      <c r="E616" s="211" t="s">
        <v>1499</v>
      </c>
      <c r="F616" s="31" t="s">
        <v>1500</v>
      </c>
      <c r="G616" s="212">
        <v>5341.3</v>
      </c>
      <c r="H616" s="206">
        <v>15169.6</v>
      </c>
      <c r="I616" s="213">
        <v>0.3</v>
      </c>
      <c r="J616" s="206"/>
      <c r="K616" s="213"/>
      <c r="M616" s="191"/>
      <c r="N616" s="191"/>
      <c r="O616" s="191"/>
      <c r="P616" s="209"/>
      <c r="Q616" s="209"/>
      <c r="R616" s="209"/>
    </row>
    <row r="617" spans="2:18" ht="13.5" customHeight="1">
      <c r="B617" s="214" t="s">
        <v>2694</v>
      </c>
      <c r="C617" s="29">
        <v>32</v>
      </c>
      <c r="D617" s="30" t="s">
        <v>1801</v>
      </c>
      <c r="E617" s="211" t="s">
        <v>1501</v>
      </c>
      <c r="F617" s="31" t="s">
        <v>1502</v>
      </c>
      <c r="G617" s="212">
        <v>7776</v>
      </c>
      <c r="H617" s="206">
        <v>14481</v>
      </c>
      <c r="I617" s="213">
        <v>0.16</v>
      </c>
      <c r="J617" s="206"/>
      <c r="K617" s="213"/>
      <c r="M617" s="191"/>
      <c r="N617" s="191"/>
      <c r="O617" s="191"/>
      <c r="P617" s="209"/>
      <c r="Q617" s="209"/>
      <c r="R617" s="209"/>
    </row>
    <row r="618" spans="2:18" ht="13.5" customHeight="1">
      <c r="B618" s="210" t="s">
        <v>2654</v>
      </c>
      <c r="C618" s="29">
        <v>26</v>
      </c>
      <c r="D618" s="30" t="s">
        <v>1801</v>
      </c>
      <c r="E618" s="211" t="s">
        <v>1503</v>
      </c>
      <c r="F618" s="31" t="s">
        <v>1504</v>
      </c>
      <c r="G618" s="212">
        <v>9282.4</v>
      </c>
      <c r="H618" s="206">
        <v>22166.9</v>
      </c>
      <c r="I618" s="213">
        <v>1.57</v>
      </c>
      <c r="J618" s="206"/>
      <c r="K618" s="213"/>
      <c r="M618" s="191"/>
      <c r="N618" s="191"/>
      <c r="O618" s="191"/>
      <c r="P618" s="209"/>
      <c r="Q618" s="209"/>
      <c r="R618" s="209"/>
    </row>
    <row r="619" spans="2:18" ht="13.5" customHeight="1">
      <c r="B619" s="210">
        <v>12</v>
      </c>
      <c r="C619" s="29">
        <v>31</v>
      </c>
      <c r="D619" s="30" t="s">
        <v>1801</v>
      </c>
      <c r="E619" s="211" t="s">
        <v>1505</v>
      </c>
      <c r="F619" s="31" t="s">
        <v>1506</v>
      </c>
      <c r="G619" s="212">
        <v>5766.6</v>
      </c>
      <c r="H619" s="206">
        <v>14399.5</v>
      </c>
      <c r="I619" s="213">
        <v>0.57</v>
      </c>
      <c r="J619" s="206"/>
      <c r="K619" s="213"/>
      <c r="M619" s="191"/>
      <c r="N619" s="191"/>
      <c r="O619" s="191"/>
      <c r="P619" s="209"/>
      <c r="Q619" s="209"/>
      <c r="R619" s="209"/>
    </row>
    <row r="620" spans="2:18" ht="13.5" customHeight="1">
      <c r="B620" s="210" t="s">
        <v>2654</v>
      </c>
      <c r="C620" s="29">
        <v>27</v>
      </c>
      <c r="D620" s="30" t="s">
        <v>1801</v>
      </c>
      <c r="E620" s="211" t="s">
        <v>1507</v>
      </c>
      <c r="F620" s="31" t="s">
        <v>1508</v>
      </c>
      <c r="G620" s="212">
        <v>7770.6</v>
      </c>
      <c r="H620" s="206">
        <v>25067.3</v>
      </c>
      <c r="I620" s="213">
        <v>1.78</v>
      </c>
      <c r="J620" s="206"/>
      <c r="K620" s="213"/>
      <c r="M620" s="191"/>
      <c r="N620" s="191"/>
      <c r="O620" s="191"/>
      <c r="P620" s="209"/>
      <c r="Q620" s="209"/>
      <c r="R620" s="209"/>
    </row>
    <row r="621" spans="2:18" ht="13.5" customHeight="1">
      <c r="B621" s="210">
        <v>18</v>
      </c>
      <c r="C621" s="215">
        <v>23</v>
      </c>
      <c r="D621" s="30" t="s">
        <v>1801</v>
      </c>
      <c r="E621" s="211" t="s">
        <v>1509</v>
      </c>
      <c r="F621" s="216" t="s">
        <v>1510</v>
      </c>
      <c r="G621" s="212">
        <v>12934.7</v>
      </c>
      <c r="H621" s="206">
        <v>15946.6</v>
      </c>
      <c r="I621" s="213">
        <v>1.64</v>
      </c>
      <c r="J621" s="206"/>
      <c r="K621" s="213"/>
      <c r="M621" s="191"/>
      <c r="N621" s="191"/>
      <c r="O621" s="191"/>
      <c r="P621" s="209"/>
      <c r="Q621" s="209"/>
      <c r="R621" s="209"/>
    </row>
    <row r="622" spans="2:18" ht="13.5" customHeight="1">
      <c r="B622" s="210" t="s">
        <v>2654</v>
      </c>
      <c r="C622" s="29">
        <v>28</v>
      </c>
      <c r="D622" s="30" t="s">
        <v>1801</v>
      </c>
      <c r="E622" s="211" t="s">
        <v>1511</v>
      </c>
      <c r="F622" s="31" t="s">
        <v>1512</v>
      </c>
      <c r="G622" s="212">
        <v>12449.3</v>
      </c>
      <c r="H622" s="206">
        <v>32558.8</v>
      </c>
      <c r="I622" s="213">
        <v>2.31</v>
      </c>
      <c r="J622" s="206"/>
      <c r="K622" s="213"/>
      <c r="M622" s="191"/>
      <c r="N622" s="191"/>
      <c r="O622" s="191"/>
      <c r="P622" s="209"/>
      <c r="Q622" s="209"/>
      <c r="R622" s="209"/>
    </row>
    <row r="623" spans="2:18" ht="13.5" customHeight="1">
      <c r="B623" s="220" t="s">
        <v>2663</v>
      </c>
      <c r="C623" s="29">
        <v>19</v>
      </c>
      <c r="D623" s="30" t="s">
        <v>1801</v>
      </c>
      <c r="E623" s="211" t="s">
        <v>1513</v>
      </c>
      <c r="F623" s="31" t="s">
        <v>1514</v>
      </c>
      <c r="G623" s="212">
        <v>4458.5</v>
      </c>
      <c r="H623" s="206">
        <v>20964.9</v>
      </c>
      <c r="I623" s="213">
        <v>1.38</v>
      </c>
      <c r="J623" s="206"/>
      <c r="K623" s="213"/>
      <c r="M623" s="191"/>
      <c r="N623" s="191"/>
      <c r="O623" s="191"/>
      <c r="P623" s="209"/>
      <c r="Q623" s="209"/>
      <c r="R623" s="209"/>
    </row>
    <row r="624" spans="2:18" ht="13.5" customHeight="1">
      <c r="B624" s="210">
        <v>13</v>
      </c>
      <c r="C624" s="29">
        <v>28</v>
      </c>
      <c r="D624" s="30" t="s">
        <v>1801</v>
      </c>
      <c r="E624" s="211" t="s">
        <v>1515</v>
      </c>
      <c r="F624" s="31" t="s">
        <v>1516</v>
      </c>
      <c r="G624" s="212">
        <v>7041.7</v>
      </c>
      <c r="H624" s="206">
        <v>47454</v>
      </c>
      <c r="I624" s="213">
        <v>1.09</v>
      </c>
      <c r="J624" s="206"/>
      <c r="K624" s="213"/>
      <c r="M624" s="191"/>
      <c r="N624" s="191"/>
      <c r="O624" s="191"/>
      <c r="P624" s="209"/>
      <c r="Q624" s="209"/>
      <c r="R624" s="209"/>
    </row>
    <row r="625" spans="2:18" ht="13.5" customHeight="1">
      <c r="B625" s="210" t="s">
        <v>2679</v>
      </c>
      <c r="C625" s="29">
        <v>16</v>
      </c>
      <c r="D625" s="30" t="s">
        <v>1801</v>
      </c>
      <c r="E625" s="211" t="s">
        <v>1517</v>
      </c>
      <c r="F625" s="31" t="s">
        <v>1518</v>
      </c>
      <c r="G625" s="212">
        <v>20013.2</v>
      </c>
      <c r="H625" s="206">
        <v>126781.3</v>
      </c>
      <c r="I625" s="213">
        <v>9.69</v>
      </c>
      <c r="J625" s="206"/>
      <c r="K625" s="213"/>
      <c r="M625" s="191"/>
      <c r="N625" s="191"/>
      <c r="O625" s="191"/>
      <c r="P625" s="209"/>
      <c r="Q625" s="209"/>
      <c r="R625" s="209"/>
    </row>
    <row r="626" spans="2:18" ht="13.5" customHeight="1">
      <c r="B626" s="210" t="s">
        <v>2679</v>
      </c>
      <c r="C626" s="29">
        <v>17</v>
      </c>
      <c r="D626" s="30" t="s">
        <v>1801</v>
      </c>
      <c r="E626" s="211" t="s">
        <v>1519</v>
      </c>
      <c r="F626" s="31" t="s">
        <v>1520</v>
      </c>
      <c r="G626" s="212">
        <v>23302.7</v>
      </c>
      <c r="H626" s="206">
        <v>26431</v>
      </c>
      <c r="I626" s="213">
        <v>2.02</v>
      </c>
      <c r="J626" s="206"/>
      <c r="K626" s="213"/>
      <c r="M626" s="191"/>
      <c r="N626" s="191"/>
      <c r="O626" s="191"/>
      <c r="P626" s="209"/>
      <c r="Q626" s="209"/>
      <c r="R626" s="209"/>
    </row>
    <row r="627" spans="2:18" ht="13.5" customHeight="1">
      <c r="B627" s="210">
        <v>11</v>
      </c>
      <c r="C627" s="29">
        <v>24</v>
      </c>
      <c r="D627" s="30" t="s">
        <v>1801</v>
      </c>
      <c r="E627" s="211" t="s">
        <v>1521</v>
      </c>
      <c r="F627" s="31" t="s">
        <v>1522</v>
      </c>
      <c r="G627" s="212">
        <v>4410.3</v>
      </c>
      <c r="H627" s="206">
        <v>19245.3</v>
      </c>
      <c r="I627" s="213">
        <v>3.2</v>
      </c>
      <c r="J627" s="206"/>
      <c r="K627" s="213"/>
      <c r="M627" s="191"/>
      <c r="N627" s="191"/>
      <c r="O627" s="191"/>
      <c r="P627" s="209"/>
      <c r="Q627" s="209"/>
      <c r="R627" s="209"/>
    </row>
    <row r="628" spans="2:18" ht="13.5" customHeight="1">
      <c r="B628" s="210">
        <v>23</v>
      </c>
      <c r="C628" s="29">
        <v>21</v>
      </c>
      <c r="D628" s="30" t="s">
        <v>1801</v>
      </c>
      <c r="E628" s="211" t="s">
        <v>1523</v>
      </c>
      <c r="F628" s="31" t="s">
        <v>1524</v>
      </c>
      <c r="G628" s="212">
        <v>10234</v>
      </c>
      <c r="H628" s="206">
        <v>32087</v>
      </c>
      <c r="I628" s="213">
        <v>1.58</v>
      </c>
      <c r="J628" s="206"/>
      <c r="K628" s="213"/>
      <c r="M628" s="191"/>
      <c r="N628" s="191"/>
      <c r="O628" s="191"/>
      <c r="P628" s="209"/>
      <c r="Q628" s="209"/>
      <c r="R628" s="209"/>
    </row>
    <row r="629" spans="2:18" ht="13.5" customHeight="1">
      <c r="B629" s="210">
        <v>11</v>
      </c>
      <c r="C629" s="29">
        <v>25</v>
      </c>
      <c r="D629" s="30" t="s">
        <v>1801</v>
      </c>
      <c r="E629" s="211" t="s">
        <v>1525</v>
      </c>
      <c r="F629" s="31" t="s">
        <v>1526</v>
      </c>
      <c r="G629" s="212">
        <v>3558.2</v>
      </c>
      <c r="H629" s="206">
        <v>10752.3</v>
      </c>
      <c r="I629" s="213">
        <v>1.79</v>
      </c>
      <c r="J629" s="206"/>
      <c r="K629" s="213"/>
      <c r="M629" s="191"/>
      <c r="N629" s="191"/>
      <c r="O629" s="191"/>
      <c r="P629" s="209"/>
      <c r="Q629" s="209"/>
      <c r="R629" s="209"/>
    </row>
    <row r="630" spans="2:18" ht="13.5" customHeight="1">
      <c r="B630" s="210">
        <v>10</v>
      </c>
      <c r="C630" s="29">
        <v>34</v>
      </c>
      <c r="D630" s="30" t="s">
        <v>1801</v>
      </c>
      <c r="E630" s="211" t="s">
        <v>1527</v>
      </c>
      <c r="F630" s="31" t="s">
        <v>1528</v>
      </c>
      <c r="G630" s="212">
        <v>5104</v>
      </c>
      <c r="H630" s="206">
        <v>32892.9</v>
      </c>
      <c r="I630" s="213">
        <v>0.83</v>
      </c>
      <c r="J630" s="206"/>
      <c r="K630" s="213"/>
      <c r="M630" s="191"/>
      <c r="N630" s="191"/>
      <c r="O630" s="191"/>
      <c r="P630" s="209"/>
      <c r="Q630" s="209"/>
      <c r="R630" s="209"/>
    </row>
    <row r="631" spans="2:18" ht="13.5" customHeight="1">
      <c r="B631" s="210">
        <v>15</v>
      </c>
      <c r="C631" s="29">
        <v>32</v>
      </c>
      <c r="D631" s="30" t="s">
        <v>1801</v>
      </c>
      <c r="E631" s="211" t="s">
        <v>1529</v>
      </c>
      <c r="F631" s="31" t="s">
        <v>1530</v>
      </c>
      <c r="G631" s="212">
        <v>3237.6</v>
      </c>
      <c r="H631" s="206">
        <v>15002.7</v>
      </c>
      <c r="I631" s="213">
        <v>0.25</v>
      </c>
      <c r="J631" s="206"/>
      <c r="K631" s="213"/>
      <c r="M631" s="191"/>
      <c r="N631" s="191"/>
      <c r="O631" s="191"/>
      <c r="P631" s="209"/>
      <c r="Q631" s="209"/>
      <c r="R631" s="209"/>
    </row>
    <row r="632" spans="2:18" ht="13.5" customHeight="1">
      <c r="B632" s="210">
        <v>20</v>
      </c>
      <c r="C632" s="29">
        <v>32</v>
      </c>
      <c r="D632" s="30" t="s">
        <v>1801</v>
      </c>
      <c r="E632" s="211" t="s">
        <v>1531</v>
      </c>
      <c r="F632" s="31" t="s">
        <v>1532</v>
      </c>
      <c r="G632" s="212">
        <v>49400.9</v>
      </c>
      <c r="H632" s="206">
        <v>59977.2</v>
      </c>
      <c r="I632" s="213">
        <v>0.99</v>
      </c>
      <c r="J632" s="206"/>
      <c r="K632" s="213"/>
      <c r="M632" s="191"/>
      <c r="N632" s="191"/>
      <c r="O632" s="191"/>
      <c r="P632" s="209"/>
      <c r="Q632" s="209"/>
      <c r="R632" s="209"/>
    </row>
    <row r="633" spans="2:18" ht="13.5" customHeight="1">
      <c r="B633" s="210">
        <v>22</v>
      </c>
      <c r="C633" s="29">
        <v>23</v>
      </c>
      <c r="D633" s="30" t="s">
        <v>1801</v>
      </c>
      <c r="E633" s="211" t="s">
        <v>1533</v>
      </c>
      <c r="F633" s="40" t="s">
        <v>1534</v>
      </c>
      <c r="G633" s="212">
        <v>11297.2</v>
      </c>
      <c r="H633" s="206">
        <v>30452.7</v>
      </c>
      <c r="I633" s="213">
        <v>3.02</v>
      </c>
      <c r="J633" s="206"/>
      <c r="K633" s="213"/>
      <c r="M633" s="191"/>
      <c r="N633" s="191"/>
      <c r="O633" s="191"/>
      <c r="P633" s="209"/>
      <c r="Q633" s="209"/>
      <c r="R633" s="209"/>
    </row>
    <row r="634" spans="2:18" ht="13.5" customHeight="1">
      <c r="B634" s="210" t="s">
        <v>2654</v>
      </c>
      <c r="C634" s="29">
        <v>29</v>
      </c>
      <c r="D634" s="30" t="s">
        <v>1801</v>
      </c>
      <c r="E634" s="211" t="s">
        <v>1535</v>
      </c>
      <c r="F634" s="31" t="s">
        <v>1536</v>
      </c>
      <c r="G634" s="212">
        <v>5552.1</v>
      </c>
      <c r="H634" s="206">
        <v>37690.5</v>
      </c>
      <c r="I634" s="213">
        <v>2.67</v>
      </c>
      <c r="J634" s="206"/>
      <c r="K634" s="213"/>
      <c r="M634" s="191"/>
      <c r="N634" s="191"/>
      <c r="O634" s="191"/>
      <c r="P634" s="209"/>
      <c r="Q634" s="209"/>
      <c r="R634" s="209"/>
    </row>
    <row r="635" spans="2:18" ht="13.5" customHeight="1">
      <c r="B635" s="210">
        <v>16</v>
      </c>
      <c r="C635" s="215">
        <v>27</v>
      </c>
      <c r="D635" s="30" t="s">
        <v>1801</v>
      </c>
      <c r="E635" s="211" t="s">
        <v>1537</v>
      </c>
      <c r="F635" s="43" t="s">
        <v>1538</v>
      </c>
      <c r="G635" s="212">
        <v>12921.5</v>
      </c>
      <c r="H635" s="206">
        <v>16960.4</v>
      </c>
      <c r="I635" s="213">
        <v>0.68</v>
      </c>
      <c r="J635" s="206"/>
      <c r="K635" s="213"/>
      <c r="M635" s="191"/>
      <c r="N635" s="191"/>
      <c r="O635" s="191"/>
      <c r="P635" s="209"/>
      <c r="Q635" s="209"/>
      <c r="R635" s="209"/>
    </row>
    <row r="636" spans="2:18" ht="13.5" customHeight="1">
      <c r="B636" s="210">
        <v>24</v>
      </c>
      <c r="C636" s="29">
        <v>13</v>
      </c>
      <c r="D636" s="30" t="s">
        <v>1801</v>
      </c>
      <c r="E636" s="211" t="s">
        <v>1539</v>
      </c>
      <c r="F636" s="31" t="s">
        <v>1540</v>
      </c>
      <c r="G636" s="212">
        <v>11055.5</v>
      </c>
      <c r="H636" s="206">
        <v>45383.4</v>
      </c>
      <c r="I636" s="213">
        <v>7.59</v>
      </c>
      <c r="J636" s="206"/>
      <c r="K636" s="213"/>
      <c r="M636" s="191"/>
      <c r="N636" s="191"/>
      <c r="O636" s="191"/>
      <c r="P636" s="209"/>
      <c r="Q636" s="209"/>
      <c r="R636" s="209"/>
    </row>
    <row r="637" spans="2:18" ht="13.5" customHeight="1">
      <c r="B637" s="210">
        <v>23</v>
      </c>
      <c r="C637" s="29">
        <v>22</v>
      </c>
      <c r="D637" s="30" t="s">
        <v>1801</v>
      </c>
      <c r="E637" s="211" t="s">
        <v>1541</v>
      </c>
      <c r="F637" s="31" t="s">
        <v>1542</v>
      </c>
      <c r="G637" s="212">
        <v>11923.3</v>
      </c>
      <c r="H637" s="206">
        <v>19375.4</v>
      </c>
      <c r="I637" s="213">
        <v>0.95</v>
      </c>
      <c r="J637" s="206"/>
      <c r="K637" s="213"/>
      <c r="M637" s="191"/>
      <c r="N637" s="191"/>
      <c r="O637" s="191"/>
      <c r="P637" s="209"/>
      <c r="Q637" s="209"/>
      <c r="R637" s="209"/>
    </row>
    <row r="638" spans="2:18" ht="13.5" customHeight="1">
      <c r="B638" s="210" t="s">
        <v>2679</v>
      </c>
      <c r="C638" s="29">
        <v>18</v>
      </c>
      <c r="D638" s="30" t="s">
        <v>1801</v>
      </c>
      <c r="E638" s="211" t="s">
        <v>1543</v>
      </c>
      <c r="F638" s="31" t="s">
        <v>1544</v>
      </c>
      <c r="G638" s="212">
        <v>8585.3</v>
      </c>
      <c r="H638" s="206">
        <v>84865.5</v>
      </c>
      <c r="I638" s="213">
        <v>6.49</v>
      </c>
      <c r="J638" s="206"/>
      <c r="K638" s="213"/>
      <c r="M638" s="191"/>
      <c r="N638" s="191"/>
      <c r="O638" s="191"/>
      <c r="P638" s="209"/>
      <c r="Q638" s="209"/>
      <c r="R638" s="209"/>
    </row>
    <row r="639" spans="2:18" ht="13.5" customHeight="1">
      <c r="B639" s="210" t="s">
        <v>2694</v>
      </c>
      <c r="C639" s="29">
        <v>33</v>
      </c>
      <c r="D639" s="30" t="s">
        <v>1801</v>
      </c>
      <c r="E639" s="211" t="s">
        <v>1545</v>
      </c>
      <c r="F639" s="31" t="s">
        <v>1546</v>
      </c>
      <c r="G639" s="212">
        <v>6571.8</v>
      </c>
      <c r="H639" s="206">
        <v>16299.7</v>
      </c>
      <c r="I639" s="213">
        <v>0.18</v>
      </c>
      <c r="J639" s="206"/>
      <c r="K639" s="213"/>
      <c r="M639" s="191"/>
      <c r="N639" s="191"/>
      <c r="O639" s="191"/>
      <c r="P639" s="209"/>
      <c r="Q639" s="209"/>
      <c r="R639" s="209"/>
    </row>
    <row r="640" spans="2:18" ht="13.5" customHeight="1">
      <c r="B640" s="210">
        <v>21</v>
      </c>
      <c r="C640" s="29">
        <v>20</v>
      </c>
      <c r="D640" s="30" t="s">
        <v>1801</v>
      </c>
      <c r="E640" s="211" t="s">
        <v>1547</v>
      </c>
      <c r="F640" s="31" t="s">
        <v>1548</v>
      </c>
      <c r="G640" s="212">
        <v>10926.3</v>
      </c>
      <c r="H640" s="206">
        <v>44795.9</v>
      </c>
      <c r="I640" s="213">
        <v>6.8</v>
      </c>
      <c r="J640" s="206"/>
      <c r="K640" s="213"/>
      <c r="M640" s="191"/>
      <c r="N640" s="191"/>
      <c r="O640" s="191"/>
      <c r="P640" s="209"/>
      <c r="Q640" s="209"/>
      <c r="R640" s="209"/>
    </row>
    <row r="641" spans="2:18" ht="13.5" customHeight="1">
      <c r="B641" s="210">
        <v>21</v>
      </c>
      <c r="C641" s="29">
        <v>21</v>
      </c>
      <c r="D641" s="30" t="s">
        <v>1801</v>
      </c>
      <c r="E641" s="211" t="s">
        <v>1549</v>
      </c>
      <c r="F641" s="31" t="s">
        <v>1550</v>
      </c>
      <c r="G641" s="212">
        <v>6170.9</v>
      </c>
      <c r="H641" s="206">
        <v>26825.1</v>
      </c>
      <c r="I641" s="213">
        <v>4.07</v>
      </c>
      <c r="J641" s="206"/>
      <c r="K641" s="213"/>
      <c r="M641" s="191"/>
      <c r="N641" s="191"/>
      <c r="O641" s="191"/>
      <c r="P641" s="209"/>
      <c r="Q641" s="209"/>
      <c r="R641" s="209"/>
    </row>
    <row r="642" spans="2:18" ht="13.5" customHeight="1">
      <c r="B642" s="210">
        <v>22</v>
      </c>
      <c r="C642" s="29">
        <v>24</v>
      </c>
      <c r="D642" s="30" t="s">
        <v>1801</v>
      </c>
      <c r="E642" s="211" t="s">
        <v>1551</v>
      </c>
      <c r="F642" s="40" t="s">
        <v>1552</v>
      </c>
      <c r="G642" s="212">
        <v>6303.8</v>
      </c>
      <c r="H642" s="206">
        <v>33786.5</v>
      </c>
      <c r="I642" s="213">
        <v>3.35</v>
      </c>
      <c r="J642" s="206"/>
      <c r="K642" s="213"/>
      <c r="M642" s="191"/>
      <c r="N642" s="191"/>
      <c r="O642" s="191"/>
      <c r="P642" s="209"/>
      <c r="Q642" s="209"/>
      <c r="R642" s="209"/>
    </row>
    <row r="643" spans="2:18" ht="13.5" customHeight="1">
      <c r="B643" s="210" t="s">
        <v>2673</v>
      </c>
      <c r="C643" s="29">
        <v>25</v>
      </c>
      <c r="D643" s="30" t="s">
        <v>1801</v>
      </c>
      <c r="E643" s="211" t="s">
        <v>1553</v>
      </c>
      <c r="F643" s="31" t="s">
        <v>1554</v>
      </c>
      <c r="G643" s="212">
        <v>3272</v>
      </c>
      <c r="H643" s="206">
        <v>18200.9</v>
      </c>
      <c r="I643" s="213">
        <v>1.84</v>
      </c>
      <c r="J643" s="206"/>
      <c r="K643" s="213"/>
      <c r="M643" s="191"/>
      <c r="N643" s="191"/>
      <c r="O643" s="191"/>
      <c r="P643" s="209"/>
      <c r="Q643" s="209"/>
      <c r="R643" s="209"/>
    </row>
    <row r="644" spans="2:18" ht="13.5" customHeight="1">
      <c r="B644" s="210">
        <v>23</v>
      </c>
      <c r="C644" s="29">
        <v>23</v>
      </c>
      <c r="D644" s="30" t="s">
        <v>1801</v>
      </c>
      <c r="E644" s="211" t="s">
        <v>1555</v>
      </c>
      <c r="F644" s="31" t="s">
        <v>1556</v>
      </c>
      <c r="G644" s="212">
        <v>20745.5</v>
      </c>
      <c r="H644" s="206">
        <v>38841.3</v>
      </c>
      <c r="I644" s="213">
        <v>1.91</v>
      </c>
      <c r="J644" s="206"/>
      <c r="K644" s="213"/>
      <c r="M644" s="191"/>
      <c r="N644" s="191"/>
      <c r="O644" s="191"/>
      <c r="P644" s="209"/>
      <c r="Q644" s="209"/>
      <c r="R644" s="209"/>
    </row>
    <row r="645" spans="2:18" ht="13.5" customHeight="1">
      <c r="B645" s="210" t="s">
        <v>2654</v>
      </c>
      <c r="C645" s="29">
        <v>30</v>
      </c>
      <c r="D645" s="30" t="s">
        <v>1801</v>
      </c>
      <c r="E645" s="211" t="s">
        <v>1557</v>
      </c>
      <c r="F645" s="31" t="s">
        <v>1558</v>
      </c>
      <c r="G645" s="212">
        <v>3124.8</v>
      </c>
      <c r="H645" s="206">
        <v>18922</v>
      </c>
      <c r="I645" s="213">
        <v>1.34</v>
      </c>
      <c r="J645" s="206"/>
      <c r="K645" s="213"/>
      <c r="M645" s="191"/>
      <c r="N645" s="191"/>
      <c r="O645" s="191"/>
      <c r="P645" s="209"/>
      <c r="Q645" s="209"/>
      <c r="R645" s="209"/>
    </row>
    <row r="646" spans="2:18" ht="13.5" customHeight="1">
      <c r="B646" s="210" t="s">
        <v>2676</v>
      </c>
      <c r="C646" s="29">
        <v>24</v>
      </c>
      <c r="D646" s="30" t="s">
        <v>1801</v>
      </c>
      <c r="E646" s="211" t="s">
        <v>1559</v>
      </c>
      <c r="F646" s="31" t="s">
        <v>1560</v>
      </c>
      <c r="G646" s="212">
        <v>4850.8</v>
      </c>
      <c r="H646" s="206">
        <v>12742.9</v>
      </c>
      <c r="I646" s="213">
        <v>0.25</v>
      </c>
      <c r="J646" s="206"/>
      <c r="K646" s="213"/>
      <c r="M646" s="191"/>
      <c r="N646" s="191"/>
      <c r="O646" s="191"/>
      <c r="P646" s="209"/>
      <c r="Q646" s="209"/>
      <c r="R646" s="209"/>
    </row>
    <row r="647" spans="2:18" ht="13.5" customHeight="1">
      <c r="B647" s="210">
        <v>25</v>
      </c>
      <c r="C647" s="29">
        <v>24</v>
      </c>
      <c r="D647" s="30" t="s">
        <v>1801</v>
      </c>
      <c r="E647" s="211" t="s">
        <v>1561</v>
      </c>
      <c r="F647" s="31" t="s">
        <v>1562</v>
      </c>
      <c r="G647" s="212">
        <v>12891.9</v>
      </c>
      <c r="H647" s="206">
        <v>27431.5</v>
      </c>
      <c r="I647" s="213">
        <v>1.88</v>
      </c>
      <c r="J647" s="206"/>
      <c r="K647" s="213"/>
      <c r="M647" s="191"/>
      <c r="N647" s="191"/>
      <c r="O647" s="191"/>
      <c r="P647" s="209"/>
      <c r="Q647" s="209"/>
      <c r="R647" s="209"/>
    </row>
    <row r="648" spans="2:18" ht="13.5" customHeight="1">
      <c r="B648" s="214" t="s">
        <v>2673</v>
      </c>
      <c r="C648" s="29">
        <v>26</v>
      </c>
      <c r="D648" s="30" t="s">
        <v>1801</v>
      </c>
      <c r="E648" s="211" t="s">
        <v>1563</v>
      </c>
      <c r="F648" s="31" t="s">
        <v>1564</v>
      </c>
      <c r="G648" s="212">
        <v>5221.7</v>
      </c>
      <c r="H648" s="206">
        <v>23380.9</v>
      </c>
      <c r="I648" s="213">
        <v>2.37</v>
      </c>
      <c r="J648" s="206"/>
      <c r="K648" s="213"/>
      <c r="M648" s="191"/>
      <c r="N648" s="191"/>
      <c r="O648" s="191"/>
      <c r="P648" s="209"/>
      <c r="Q648" s="209"/>
      <c r="R648" s="209"/>
    </row>
    <row r="649" spans="2:18" ht="13.5" customHeight="1">
      <c r="B649" s="210" t="s">
        <v>2654</v>
      </c>
      <c r="C649" s="29">
        <v>31</v>
      </c>
      <c r="D649" s="30" t="s">
        <v>1801</v>
      </c>
      <c r="E649" s="211" t="s">
        <v>1565</v>
      </c>
      <c r="F649" s="31" t="s">
        <v>1566</v>
      </c>
      <c r="G649" s="212">
        <v>3439.6</v>
      </c>
      <c r="H649" s="206">
        <v>17341.7</v>
      </c>
      <c r="I649" s="213">
        <v>1.23</v>
      </c>
      <c r="J649" s="206"/>
      <c r="K649" s="213"/>
      <c r="M649" s="191"/>
      <c r="N649" s="191"/>
      <c r="O649" s="191"/>
      <c r="P649" s="209"/>
      <c r="Q649" s="209"/>
      <c r="R649" s="209"/>
    </row>
    <row r="650" spans="2:18" ht="13.5" customHeight="1">
      <c r="B650" s="210">
        <v>23</v>
      </c>
      <c r="C650" s="29">
        <v>24</v>
      </c>
      <c r="D650" s="30" t="s">
        <v>1801</v>
      </c>
      <c r="E650" s="211" t="s">
        <v>1567</v>
      </c>
      <c r="F650" s="31" t="s">
        <v>1568</v>
      </c>
      <c r="G650" s="212">
        <v>9460.7</v>
      </c>
      <c r="H650" s="206">
        <v>17393.2</v>
      </c>
      <c r="I650" s="213">
        <v>0.86</v>
      </c>
      <c r="J650" s="206"/>
      <c r="K650" s="213"/>
      <c r="M650" s="191"/>
      <c r="N650" s="191"/>
      <c r="O650" s="191"/>
      <c r="P650" s="209"/>
      <c r="Q650" s="209"/>
      <c r="R650" s="209"/>
    </row>
    <row r="651" spans="2:18" ht="13.5" customHeight="1">
      <c r="B651" s="210">
        <v>23</v>
      </c>
      <c r="C651" s="29">
        <v>25</v>
      </c>
      <c r="D651" s="30" t="s">
        <v>1801</v>
      </c>
      <c r="E651" s="211" t="s">
        <v>1569</v>
      </c>
      <c r="F651" s="31" t="s">
        <v>1570</v>
      </c>
      <c r="G651" s="212">
        <v>14827.5</v>
      </c>
      <c r="H651" s="206">
        <v>25782.4</v>
      </c>
      <c r="I651" s="213">
        <v>1.27</v>
      </c>
      <c r="J651" s="206"/>
      <c r="K651" s="213"/>
      <c r="M651" s="191"/>
      <c r="N651" s="191"/>
      <c r="O651" s="191"/>
      <c r="P651" s="209"/>
      <c r="Q651" s="209"/>
      <c r="R651" s="209"/>
    </row>
    <row r="652" spans="2:18" ht="13.5" customHeight="1">
      <c r="B652" s="210" t="s">
        <v>2666</v>
      </c>
      <c r="C652" s="29">
        <v>25</v>
      </c>
      <c r="D652" s="30" t="s">
        <v>1801</v>
      </c>
      <c r="E652" s="211" t="s">
        <v>1571</v>
      </c>
      <c r="F652" s="31" t="s">
        <v>1572</v>
      </c>
      <c r="G652" s="212">
        <v>16186</v>
      </c>
      <c r="H652" s="206">
        <v>8665.6</v>
      </c>
      <c r="I652" s="213">
        <v>0.54</v>
      </c>
      <c r="J652" s="206"/>
      <c r="K652" s="213"/>
      <c r="M652" s="191"/>
      <c r="N652" s="191"/>
      <c r="O652" s="191"/>
      <c r="P652" s="209"/>
      <c r="Q652" s="209"/>
      <c r="R652" s="209"/>
    </row>
    <row r="653" spans="2:18" ht="13.5" customHeight="1">
      <c r="B653" s="210">
        <v>16</v>
      </c>
      <c r="C653" s="29">
        <v>28</v>
      </c>
      <c r="D653" s="30" t="s">
        <v>1801</v>
      </c>
      <c r="E653" s="211" t="s">
        <v>1573</v>
      </c>
      <c r="F653" s="43" t="s">
        <v>1574</v>
      </c>
      <c r="G653" s="212">
        <v>2474.4</v>
      </c>
      <c r="H653" s="206">
        <v>10361.7</v>
      </c>
      <c r="I653" s="213">
        <v>0.41</v>
      </c>
      <c r="J653" s="206"/>
      <c r="K653" s="213"/>
      <c r="M653" s="191"/>
      <c r="N653" s="191"/>
      <c r="O653" s="191"/>
      <c r="P653" s="209"/>
      <c r="Q653" s="209"/>
      <c r="R653" s="209"/>
    </row>
    <row r="654" spans="2:18" ht="13.5" customHeight="1">
      <c r="B654" s="210">
        <v>19</v>
      </c>
      <c r="C654" s="29">
        <v>17</v>
      </c>
      <c r="D654" s="30" t="s">
        <v>1801</v>
      </c>
      <c r="E654" s="211" t="s">
        <v>1575</v>
      </c>
      <c r="F654" s="31" t="s">
        <v>1576</v>
      </c>
      <c r="G654" s="212">
        <v>17191.1</v>
      </c>
      <c r="H654" s="206">
        <v>48150</v>
      </c>
      <c r="I654" s="213">
        <v>6.45</v>
      </c>
      <c r="J654" s="206"/>
      <c r="K654" s="213"/>
      <c r="M654" s="191"/>
      <c r="N654" s="191"/>
      <c r="O654" s="191"/>
      <c r="P654" s="209"/>
      <c r="Q654" s="209"/>
      <c r="R654" s="209"/>
    </row>
    <row r="655" spans="2:18" ht="13.5" customHeight="1">
      <c r="B655" s="210">
        <v>20</v>
      </c>
      <c r="C655" s="29">
        <v>33</v>
      </c>
      <c r="D655" s="30" t="s">
        <v>1801</v>
      </c>
      <c r="E655" s="211" t="s">
        <v>1577</v>
      </c>
      <c r="F655" s="31" t="s">
        <v>1578</v>
      </c>
      <c r="G655" s="212">
        <v>11828.6</v>
      </c>
      <c r="H655" s="206">
        <v>32208.2</v>
      </c>
      <c r="I655" s="213">
        <v>0.53</v>
      </c>
      <c r="J655" s="206"/>
      <c r="K655" s="213"/>
      <c r="M655" s="191"/>
      <c r="N655" s="191"/>
      <c r="O655" s="191"/>
      <c r="P655" s="209"/>
      <c r="Q655" s="209"/>
      <c r="R655" s="209"/>
    </row>
    <row r="656" spans="2:18" ht="13.5" customHeight="1">
      <c r="B656" s="210" t="s">
        <v>2673</v>
      </c>
      <c r="C656" s="29">
        <v>27</v>
      </c>
      <c r="D656" s="30" t="s">
        <v>1801</v>
      </c>
      <c r="E656" s="211" t="s">
        <v>1579</v>
      </c>
      <c r="F656" s="31" t="s">
        <v>1580</v>
      </c>
      <c r="G656" s="212">
        <v>8254</v>
      </c>
      <c r="H656" s="206">
        <v>25867</v>
      </c>
      <c r="I656" s="213">
        <v>2.62</v>
      </c>
      <c r="J656" s="206"/>
      <c r="K656" s="213"/>
      <c r="M656" s="191"/>
      <c r="N656" s="191"/>
      <c r="O656" s="191"/>
      <c r="P656" s="209"/>
      <c r="Q656" s="209"/>
      <c r="R656" s="209"/>
    </row>
    <row r="657" spans="2:18" ht="13.5" customHeight="1">
      <c r="B657" s="210">
        <v>16</v>
      </c>
      <c r="C657" s="215">
        <v>29</v>
      </c>
      <c r="D657" s="30" t="s">
        <v>1801</v>
      </c>
      <c r="E657" s="211" t="s">
        <v>1581</v>
      </c>
      <c r="F657" s="43" t="s">
        <v>1582</v>
      </c>
      <c r="G657" s="212">
        <v>5706.4</v>
      </c>
      <c r="H657" s="206">
        <v>15139.1</v>
      </c>
      <c r="I657" s="213">
        <v>0.6</v>
      </c>
      <c r="J657" s="206"/>
      <c r="K657" s="213"/>
      <c r="M657" s="191"/>
      <c r="N657" s="191"/>
      <c r="O657" s="191"/>
      <c r="P657" s="209"/>
      <c r="Q657" s="209"/>
      <c r="R657" s="209"/>
    </row>
    <row r="658" spans="2:18" ht="13.5" customHeight="1">
      <c r="B658" s="210" t="s">
        <v>2654</v>
      </c>
      <c r="C658" s="29">
        <v>32</v>
      </c>
      <c r="D658" s="30" t="s">
        <v>1801</v>
      </c>
      <c r="E658" s="211" t="s">
        <v>1583</v>
      </c>
      <c r="F658" s="31" t="s">
        <v>1584</v>
      </c>
      <c r="G658" s="212">
        <v>7485.7</v>
      </c>
      <c r="H658" s="206">
        <v>47716.1</v>
      </c>
      <c r="I658" s="213">
        <v>3.38</v>
      </c>
      <c r="J658" s="206"/>
      <c r="K658" s="213"/>
      <c r="M658" s="191"/>
      <c r="N658" s="191"/>
      <c r="O658" s="191"/>
      <c r="P658" s="209"/>
      <c r="Q658" s="209"/>
      <c r="R658" s="209"/>
    </row>
    <row r="659" spans="2:18" ht="13.5" customHeight="1">
      <c r="B659" s="210" t="s">
        <v>2653</v>
      </c>
      <c r="C659" s="29">
        <v>44</v>
      </c>
      <c r="D659" s="30" t="s">
        <v>1801</v>
      </c>
      <c r="E659" s="211" t="s">
        <v>1585</v>
      </c>
      <c r="F659" s="31" t="s">
        <v>1586</v>
      </c>
      <c r="G659" s="212">
        <v>5936.7</v>
      </c>
      <c r="H659" s="206">
        <v>9977.7</v>
      </c>
      <c r="I659" s="213">
        <v>0.09</v>
      </c>
      <c r="J659" s="206"/>
      <c r="K659" s="213"/>
      <c r="M659" s="191"/>
      <c r="N659" s="191"/>
      <c r="O659" s="191"/>
      <c r="P659" s="209"/>
      <c r="Q659" s="209"/>
      <c r="R659" s="209"/>
    </row>
    <row r="660" spans="2:18" ht="13.5" customHeight="1">
      <c r="B660" s="220" t="s">
        <v>2663</v>
      </c>
      <c r="C660" s="29">
        <v>20</v>
      </c>
      <c r="D660" s="30" t="s">
        <v>1801</v>
      </c>
      <c r="E660" s="211" t="s">
        <v>1587</v>
      </c>
      <c r="F660" s="31" t="s">
        <v>1588</v>
      </c>
      <c r="G660" s="212">
        <v>2860.4</v>
      </c>
      <c r="H660" s="206">
        <v>11885.5</v>
      </c>
      <c r="I660" s="213">
        <v>0.78</v>
      </c>
      <c r="J660" s="206"/>
      <c r="K660" s="213"/>
      <c r="M660" s="191"/>
      <c r="N660" s="191"/>
      <c r="O660" s="191"/>
      <c r="P660" s="209"/>
      <c r="Q660" s="209"/>
      <c r="R660" s="209"/>
    </row>
    <row r="661" spans="2:18" ht="13.5" customHeight="1">
      <c r="B661" s="210">
        <v>20</v>
      </c>
      <c r="C661" s="29">
        <v>34</v>
      </c>
      <c r="D661" s="30" t="s">
        <v>1801</v>
      </c>
      <c r="E661" s="211" t="s">
        <v>1589</v>
      </c>
      <c r="F661" s="31" t="s">
        <v>1590</v>
      </c>
      <c r="G661" s="212">
        <v>5670.2</v>
      </c>
      <c r="H661" s="206">
        <v>12954.8</v>
      </c>
      <c r="I661" s="213">
        <v>0.21</v>
      </c>
      <c r="J661" s="206"/>
      <c r="K661" s="213"/>
      <c r="M661" s="191"/>
      <c r="N661" s="191"/>
      <c r="O661" s="191"/>
      <c r="P661" s="209"/>
      <c r="Q661" s="209"/>
      <c r="R661" s="209"/>
    </row>
    <row r="662" spans="2:18" ht="13.5" customHeight="1">
      <c r="B662" s="210">
        <v>22</v>
      </c>
      <c r="C662" s="29">
        <v>25</v>
      </c>
      <c r="D662" s="30" t="s">
        <v>1801</v>
      </c>
      <c r="E662" s="211" t="s">
        <v>1591</v>
      </c>
      <c r="F662" s="40" t="s">
        <v>1592</v>
      </c>
      <c r="G662" s="212">
        <v>3758</v>
      </c>
      <c r="H662" s="206">
        <v>40810.4</v>
      </c>
      <c r="I662" s="213">
        <v>4.05</v>
      </c>
      <c r="J662" s="206"/>
      <c r="K662" s="213"/>
      <c r="M662" s="191"/>
      <c r="N662" s="191"/>
      <c r="O662" s="191"/>
      <c r="P662" s="209"/>
      <c r="Q662" s="209"/>
      <c r="R662" s="209"/>
    </row>
    <row r="663" spans="2:18" ht="13.5" customHeight="1">
      <c r="B663" s="214" t="s">
        <v>2694</v>
      </c>
      <c r="C663" s="29">
        <v>34</v>
      </c>
      <c r="D663" s="30" t="s">
        <v>1801</v>
      </c>
      <c r="E663" s="211" t="s">
        <v>1593</v>
      </c>
      <c r="F663" s="31" t="s">
        <v>1594</v>
      </c>
      <c r="G663" s="212">
        <v>8593.7</v>
      </c>
      <c r="H663" s="206">
        <v>13573.2</v>
      </c>
      <c r="I663" s="213">
        <v>0.15</v>
      </c>
      <c r="J663" s="206"/>
      <c r="K663" s="213"/>
      <c r="M663" s="191"/>
      <c r="N663" s="191"/>
      <c r="O663" s="191"/>
      <c r="P663" s="209"/>
      <c r="Q663" s="209"/>
      <c r="R663" s="209"/>
    </row>
    <row r="664" spans="2:18" ht="13.5" customHeight="1">
      <c r="B664" s="210">
        <v>15</v>
      </c>
      <c r="C664" s="29">
        <v>33</v>
      </c>
      <c r="D664" s="30" t="s">
        <v>1801</v>
      </c>
      <c r="E664" s="211" t="s">
        <v>1595</v>
      </c>
      <c r="F664" s="31" t="s">
        <v>1596</v>
      </c>
      <c r="G664" s="212">
        <v>4648.3</v>
      </c>
      <c r="H664" s="206">
        <v>20280.7</v>
      </c>
      <c r="I664" s="213">
        <v>0.34</v>
      </c>
      <c r="J664" s="206"/>
      <c r="K664" s="213"/>
      <c r="M664" s="191"/>
      <c r="N664" s="191"/>
      <c r="O664" s="191"/>
      <c r="P664" s="209"/>
      <c r="Q664" s="209"/>
      <c r="R664" s="209"/>
    </row>
    <row r="665" spans="2:18" ht="13.5" customHeight="1">
      <c r="B665" s="210">
        <v>16</v>
      </c>
      <c r="C665" s="29">
        <v>30</v>
      </c>
      <c r="D665" s="30" t="s">
        <v>1801</v>
      </c>
      <c r="E665" s="211" t="s">
        <v>1597</v>
      </c>
      <c r="F665" s="40" t="s">
        <v>1598</v>
      </c>
      <c r="G665" s="212">
        <v>9321.9</v>
      </c>
      <c r="H665" s="206">
        <v>10150.2</v>
      </c>
      <c r="I665" s="213">
        <v>0.4</v>
      </c>
      <c r="J665" s="206"/>
      <c r="K665" s="213"/>
      <c r="M665" s="191"/>
      <c r="N665" s="191"/>
      <c r="O665" s="191"/>
      <c r="P665" s="209"/>
      <c r="Q665" s="209"/>
      <c r="R665" s="209"/>
    </row>
    <row r="666" spans="2:18" ht="13.5" customHeight="1">
      <c r="B666" s="210">
        <v>18</v>
      </c>
      <c r="C666" s="215">
        <v>24</v>
      </c>
      <c r="D666" s="30" t="s">
        <v>1801</v>
      </c>
      <c r="E666" s="211" t="s">
        <v>1599</v>
      </c>
      <c r="F666" s="37" t="s">
        <v>1600</v>
      </c>
      <c r="G666" s="212">
        <v>3754.2</v>
      </c>
      <c r="H666" s="206">
        <v>10352.6</v>
      </c>
      <c r="I666" s="213">
        <v>1.07</v>
      </c>
      <c r="J666" s="206"/>
      <c r="K666" s="213"/>
      <c r="M666" s="191"/>
      <c r="N666" s="191"/>
      <c r="O666" s="191"/>
      <c r="P666" s="209"/>
      <c r="Q666" s="209"/>
      <c r="R666" s="209"/>
    </row>
    <row r="667" spans="2:18" ht="13.5" customHeight="1">
      <c r="B667" s="210">
        <v>23</v>
      </c>
      <c r="C667" s="29">
        <v>26</v>
      </c>
      <c r="D667" s="30" t="s">
        <v>1801</v>
      </c>
      <c r="E667" s="211" t="s">
        <v>1601</v>
      </c>
      <c r="F667" s="31" t="s">
        <v>1602</v>
      </c>
      <c r="G667" s="212">
        <v>10997.9</v>
      </c>
      <c r="H667" s="206">
        <v>28888.9</v>
      </c>
      <c r="I667" s="213">
        <v>1.42</v>
      </c>
      <c r="J667" s="206"/>
      <c r="K667" s="213"/>
      <c r="M667" s="191"/>
      <c r="N667" s="191"/>
      <c r="O667" s="191"/>
      <c r="P667" s="209"/>
      <c r="Q667" s="209"/>
      <c r="R667" s="209"/>
    </row>
    <row r="668" spans="2:18" ht="13.5" customHeight="1">
      <c r="B668" s="210">
        <v>19</v>
      </c>
      <c r="C668" s="29">
        <v>18</v>
      </c>
      <c r="D668" s="30" t="s">
        <v>1801</v>
      </c>
      <c r="E668" s="211" t="s">
        <v>1603</v>
      </c>
      <c r="F668" s="31" t="s">
        <v>1604</v>
      </c>
      <c r="G668" s="212">
        <v>4636.1</v>
      </c>
      <c r="H668" s="206">
        <v>25957.9</v>
      </c>
      <c r="I668" s="213">
        <v>3.48</v>
      </c>
      <c r="J668" s="206"/>
      <c r="K668" s="213"/>
      <c r="M668" s="191"/>
      <c r="N668" s="191"/>
      <c r="O668" s="191"/>
      <c r="P668" s="209"/>
      <c r="Q668" s="209"/>
      <c r="R668" s="209"/>
    </row>
    <row r="669" spans="2:18" ht="13.5" customHeight="1">
      <c r="B669" s="210">
        <v>25</v>
      </c>
      <c r="C669" s="29">
        <v>25</v>
      </c>
      <c r="D669" s="30" t="s">
        <v>1801</v>
      </c>
      <c r="E669" s="211" t="s">
        <v>1605</v>
      </c>
      <c r="F669" s="31" t="s">
        <v>1606</v>
      </c>
      <c r="G669" s="212">
        <v>6800.5</v>
      </c>
      <c r="H669" s="206">
        <v>16553.9</v>
      </c>
      <c r="I669" s="213">
        <v>1.14</v>
      </c>
      <c r="J669" s="206"/>
      <c r="K669" s="213"/>
      <c r="M669" s="191"/>
      <c r="N669" s="191"/>
      <c r="O669" s="191"/>
      <c r="P669" s="209"/>
      <c r="Q669" s="209"/>
      <c r="R669" s="209"/>
    </row>
    <row r="670" spans="2:18" ht="13.5" customHeight="1">
      <c r="B670" s="210" t="s">
        <v>2694</v>
      </c>
      <c r="C670" s="29">
        <v>35</v>
      </c>
      <c r="D670" s="30" t="s">
        <v>1801</v>
      </c>
      <c r="E670" s="211" t="s">
        <v>1607</v>
      </c>
      <c r="F670" s="31" t="s">
        <v>1608</v>
      </c>
      <c r="G670" s="212">
        <v>3337.9</v>
      </c>
      <c r="H670" s="206">
        <v>8996</v>
      </c>
      <c r="I670" s="213">
        <v>0.1</v>
      </c>
      <c r="J670" s="206"/>
      <c r="K670" s="213"/>
      <c r="M670" s="191"/>
      <c r="N670" s="191"/>
      <c r="O670" s="191"/>
      <c r="P670" s="209"/>
      <c r="Q670" s="209"/>
      <c r="R670" s="209"/>
    </row>
    <row r="671" spans="2:18" ht="13.5" customHeight="1">
      <c r="B671" s="210">
        <v>13</v>
      </c>
      <c r="C671" s="29">
        <v>29</v>
      </c>
      <c r="D671" s="30" t="s">
        <v>1801</v>
      </c>
      <c r="E671" s="211" t="s">
        <v>1609</v>
      </c>
      <c r="F671" s="31" t="s">
        <v>1610</v>
      </c>
      <c r="G671" s="212">
        <v>32657.7</v>
      </c>
      <c r="H671" s="206">
        <v>64099.9</v>
      </c>
      <c r="I671" s="213">
        <v>1.48</v>
      </c>
      <c r="J671" s="206"/>
      <c r="K671" s="213"/>
      <c r="M671" s="191"/>
      <c r="N671" s="191"/>
      <c r="O671" s="191"/>
      <c r="P671" s="209"/>
      <c r="Q671" s="209"/>
      <c r="R671" s="209"/>
    </row>
    <row r="672" spans="2:18" ht="13.5" customHeight="1">
      <c r="B672" s="210">
        <v>10</v>
      </c>
      <c r="C672" s="29">
        <v>35</v>
      </c>
      <c r="D672" s="30" t="s">
        <v>1801</v>
      </c>
      <c r="E672" s="211" t="s">
        <v>1611</v>
      </c>
      <c r="F672" s="31" t="s">
        <v>1612</v>
      </c>
      <c r="G672" s="212">
        <v>12535.4</v>
      </c>
      <c r="H672" s="206">
        <v>21592.6</v>
      </c>
      <c r="I672" s="213">
        <v>0.54</v>
      </c>
      <c r="J672" s="206"/>
      <c r="K672" s="213"/>
      <c r="M672" s="191"/>
      <c r="N672" s="191"/>
      <c r="O672" s="191"/>
      <c r="P672" s="209"/>
      <c r="Q672" s="209"/>
      <c r="R672" s="209"/>
    </row>
    <row r="673" spans="2:18" ht="13.5" customHeight="1">
      <c r="B673" s="210" t="s">
        <v>2676</v>
      </c>
      <c r="C673" s="29">
        <v>25</v>
      </c>
      <c r="D673" s="30" t="s">
        <v>1801</v>
      </c>
      <c r="E673" s="211" t="s">
        <v>1613</v>
      </c>
      <c r="F673" s="31" t="s">
        <v>1614</v>
      </c>
      <c r="G673" s="212">
        <v>8859.3</v>
      </c>
      <c r="H673" s="206">
        <v>20653.9</v>
      </c>
      <c r="I673" s="213">
        <v>0.41</v>
      </c>
      <c r="J673" s="206"/>
      <c r="K673" s="213"/>
      <c r="M673" s="191"/>
      <c r="N673" s="191"/>
      <c r="O673" s="191"/>
      <c r="P673" s="209"/>
      <c r="Q673" s="209"/>
      <c r="R673" s="209"/>
    </row>
    <row r="674" spans="2:18" ht="13.5" customHeight="1">
      <c r="B674" s="210" t="s">
        <v>2654</v>
      </c>
      <c r="C674" s="29">
        <v>33</v>
      </c>
      <c r="D674" s="30" t="s">
        <v>1801</v>
      </c>
      <c r="E674" s="211" t="s">
        <v>1615</v>
      </c>
      <c r="F674" s="31" t="s">
        <v>1616</v>
      </c>
      <c r="G674" s="212">
        <v>8360.7</v>
      </c>
      <c r="H674" s="206">
        <v>27556.1</v>
      </c>
      <c r="I674" s="213">
        <v>1.95</v>
      </c>
      <c r="J674" s="206"/>
      <c r="K674" s="213"/>
      <c r="M674" s="191"/>
      <c r="N674" s="191"/>
      <c r="O674" s="191"/>
      <c r="P674" s="209"/>
      <c r="Q674" s="209"/>
      <c r="R674" s="209"/>
    </row>
    <row r="675" spans="2:18" ht="13.5" customHeight="1">
      <c r="B675" s="210">
        <v>18</v>
      </c>
      <c r="C675" s="215">
        <v>25</v>
      </c>
      <c r="D675" s="30" t="s">
        <v>1801</v>
      </c>
      <c r="E675" s="211" t="s">
        <v>1617</v>
      </c>
      <c r="F675" s="37" t="s">
        <v>1618</v>
      </c>
      <c r="G675" s="212">
        <v>6807.3</v>
      </c>
      <c r="H675" s="206">
        <v>14558.6</v>
      </c>
      <c r="I675" s="213">
        <v>1.5</v>
      </c>
      <c r="J675" s="206"/>
      <c r="K675" s="213"/>
      <c r="M675" s="191"/>
      <c r="N675" s="191"/>
      <c r="O675" s="191"/>
      <c r="P675" s="209"/>
      <c r="Q675" s="209"/>
      <c r="R675" s="209"/>
    </row>
    <row r="676" spans="2:18" ht="13.5" customHeight="1">
      <c r="B676" s="210">
        <v>22</v>
      </c>
      <c r="C676" s="29">
        <v>26</v>
      </c>
      <c r="D676" s="30" t="s">
        <v>1801</v>
      </c>
      <c r="E676" s="211" t="s">
        <v>1619</v>
      </c>
      <c r="F676" s="40" t="s">
        <v>1620</v>
      </c>
      <c r="G676" s="212">
        <v>6775.7</v>
      </c>
      <c r="H676" s="206">
        <v>23509.3</v>
      </c>
      <c r="I676" s="213">
        <v>2.33</v>
      </c>
      <c r="J676" s="206"/>
      <c r="K676" s="213"/>
      <c r="M676" s="191"/>
      <c r="N676" s="191"/>
      <c r="O676" s="191"/>
      <c r="P676" s="209"/>
      <c r="Q676" s="209"/>
      <c r="R676" s="209"/>
    </row>
    <row r="677" spans="2:18" ht="16.5" customHeight="1" thickBot="1">
      <c r="B677" s="234" t="s">
        <v>2653</v>
      </c>
      <c r="C677" s="44">
        <v>45</v>
      </c>
      <c r="D677" s="45" t="s">
        <v>1801</v>
      </c>
      <c r="E677" s="235" t="s">
        <v>1621</v>
      </c>
      <c r="F677" s="46" t="s">
        <v>1622</v>
      </c>
      <c r="G677" s="236">
        <v>10876.3</v>
      </c>
      <c r="H677" s="237">
        <v>7770.3</v>
      </c>
      <c r="I677" s="238">
        <v>0.07</v>
      </c>
      <c r="J677" s="237"/>
      <c r="K677" s="238"/>
      <c r="M677" s="191"/>
      <c r="N677" s="191"/>
      <c r="O677" s="191"/>
      <c r="P677" s="209"/>
      <c r="Q677" s="209"/>
      <c r="R677" s="209"/>
    </row>
    <row r="678" spans="2:18" ht="27" customHeight="1">
      <c r="B678" s="239" t="s">
        <v>2666</v>
      </c>
      <c r="C678" s="47"/>
      <c r="D678" s="48" t="s">
        <v>1623</v>
      </c>
      <c r="E678" s="205" t="s">
        <v>1624</v>
      </c>
      <c r="F678" s="49" t="s">
        <v>1625</v>
      </c>
      <c r="G678" s="240">
        <v>381767.6</v>
      </c>
      <c r="H678" s="208">
        <v>303468</v>
      </c>
      <c r="I678" s="207">
        <v>18.75</v>
      </c>
      <c r="J678" s="208"/>
      <c r="K678" s="207"/>
      <c r="M678" s="191"/>
      <c r="N678" s="191"/>
      <c r="O678" s="191"/>
      <c r="P678" s="209"/>
      <c r="Q678" s="209"/>
      <c r="R678" s="209"/>
    </row>
    <row r="679" spans="2:18" ht="24.75" customHeight="1">
      <c r="B679" s="220" t="s">
        <v>2680</v>
      </c>
      <c r="C679" s="38" t="s">
        <v>1626</v>
      </c>
      <c r="D679" s="50" t="s">
        <v>1623</v>
      </c>
      <c r="E679" s="211" t="s">
        <v>1627</v>
      </c>
      <c r="F679" s="51" t="s">
        <v>1628</v>
      </c>
      <c r="G679" s="212">
        <v>194278.3</v>
      </c>
      <c r="H679" s="206">
        <v>181858</v>
      </c>
      <c r="I679" s="213">
        <v>12.89</v>
      </c>
      <c r="J679" s="206"/>
      <c r="K679" s="213"/>
      <c r="M679" s="191"/>
      <c r="N679" s="191"/>
      <c r="O679" s="191"/>
      <c r="P679" s="209"/>
      <c r="Q679" s="209"/>
      <c r="R679" s="209"/>
    </row>
    <row r="680" spans="2:18" ht="22.5" customHeight="1">
      <c r="B680" s="220" t="s">
        <v>2663</v>
      </c>
      <c r="C680" s="38" t="s">
        <v>1626</v>
      </c>
      <c r="D680" s="50" t="s">
        <v>1623</v>
      </c>
      <c r="E680" s="211" t="s">
        <v>1629</v>
      </c>
      <c r="F680" s="51" t="s">
        <v>1630</v>
      </c>
      <c r="G680" s="212">
        <v>112157.2</v>
      </c>
      <c r="H680" s="206">
        <v>137908.7</v>
      </c>
      <c r="I680" s="213">
        <v>9.07</v>
      </c>
      <c r="J680" s="206"/>
      <c r="K680" s="213"/>
      <c r="M680" s="191"/>
      <c r="N680" s="191"/>
      <c r="O680" s="191"/>
      <c r="P680" s="209"/>
      <c r="Q680" s="209"/>
      <c r="R680" s="209"/>
    </row>
    <row r="681" spans="2:18" ht="31.5" customHeight="1">
      <c r="B681" s="220" t="s">
        <v>2694</v>
      </c>
      <c r="C681" s="38" t="s">
        <v>1626</v>
      </c>
      <c r="D681" s="50" t="s">
        <v>1623</v>
      </c>
      <c r="E681" s="229" t="s">
        <v>1631</v>
      </c>
      <c r="F681" s="51" t="s">
        <v>1632</v>
      </c>
      <c r="G681" s="52">
        <v>830763.5</v>
      </c>
      <c r="H681" s="206"/>
      <c r="I681" s="213"/>
      <c r="J681" s="206">
        <v>21653.29999999993</v>
      </c>
      <c r="K681" s="213"/>
      <c r="M681" s="191"/>
      <c r="N681" s="241"/>
      <c r="O681" s="191"/>
      <c r="P681" s="209"/>
      <c r="Q681" s="209"/>
      <c r="R681" s="209"/>
    </row>
    <row r="682" spans="2:18" ht="22.5" customHeight="1">
      <c r="B682" s="242" t="s">
        <v>2653</v>
      </c>
      <c r="C682" s="38" t="s">
        <v>1626</v>
      </c>
      <c r="D682" s="50" t="s">
        <v>1623</v>
      </c>
      <c r="E682" s="211" t="s">
        <v>1633</v>
      </c>
      <c r="F682" s="51" t="s">
        <v>1634</v>
      </c>
      <c r="G682" s="52">
        <v>1030665.3</v>
      </c>
      <c r="H682" s="206">
        <v>3347.1</v>
      </c>
      <c r="I682" s="213">
        <v>0.03</v>
      </c>
      <c r="J682" s="206"/>
      <c r="K682" s="213"/>
      <c r="M682" s="191"/>
      <c r="N682" s="241"/>
      <c r="O682" s="191"/>
      <c r="P682" s="209"/>
      <c r="Q682" s="209"/>
      <c r="R682" s="209"/>
    </row>
    <row r="683" spans="2:18" ht="30" customHeight="1">
      <c r="B683" s="210" t="s">
        <v>2673</v>
      </c>
      <c r="C683" s="38" t="s">
        <v>1626</v>
      </c>
      <c r="D683" s="50" t="s">
        <v>1623</v>
      </c>
      <c r="E683" s="211" t="s">
        <v>1635</v>
      </c>
      <c r="F683" s="51" t="s">
        <v>1636</v>
      </c>
      <c r="G683" s="212">
        <v>152450.5</v>
      </c>
      <c r="H683" s="206">
        <v>190869.3</v>
      </c>
      <c r="I683" s="213">
        <v>19.32</v>
      </c>
      <c r="J683" s="206"/>
      <c r="K683" s="213"/>
      <c r="M683" s="191"/>
      <c r="N683" s="241"/>
      <c r="O683" s="191"/>
      <c r="P683" s="209"/>
      <c r="Q683" s="209"/>
      <c r="R683" s="209"/>
    </row>
    <row r="684" spans="2:18" ht="28.5" customHeight="1">
      <c r="B684" s="220" t="s">
        <v>2679</v>
      </c>
      <c r="C684" s="38" t="s">
        <v>1626</v>
      </c>
      <c r="D684" s="50" t="s">
        <v>1623</v>
      </c>
      <c r="E684" s="211" t="s">
        <v>1637</v>
      </c>
      <c r="F684" s="51" t="s">
        <v>1638</v>
      </c>
      <c r="G684" s="212">
        <v>124867.8</v>
      </c>
      <c r="H684" s="206">
        <v>147580.7</v>
      </c>
      <c r="I684" s="213">
        <v>11.28</v>
      </c>
      <c r="J684" s="206"/>
      <c r="K684" s="213"/>
      <c r="M684" s="191"/>
      <c r="N684" s="241"/>
      <c r="O684" s="191"/>
      <c r="P684" s="209"/>
      <c r="Q684" s="209"/>
      <c r="R684" s="209"/>
    </row>
    <row r="685" spans="2:18" ht="19.5" customHeight="1">
      <c r="B685" s="220" t="s">
        <v>2676</v>
      </c>
      <c r="C685" s="38" t="s">
        <v>1626</v>
      </c>
      <c r="D685" s="50" t="s">
        <v>1623</v>
      </c>
      <c r="E685" s="211" t="s">
        <v>1639</v>
      </c>
      <c r="F685" s="51" t="s">
        <v>1640</v>
      </c>
      <c r="G685" s="52">
        <v>379898.4</v>
      </c>
      <c r="H685" s="206">
        <v>104353.9</v>
      </c>
      <c r="I685" s="213">
        <v>2.07</v>
      </c>
      <c r="J685" s="206"/>
      <c r="K685" s="213"/>
      <c r="M685" s="191"/>
      <c r="N685" s="241"/>
      <c r="O685" s="191"/>
      <c r="P685" s="209"/>
      <c r="Q685" s="209"/>
      <c r="R685" s="209"/>
    </row>
    <row r="686" spans="2:18" ht="29.25" customHeight="1">
      <c r="B686" s="243" t="s">
        <v>2687</v>
      </c>
      <c r="C686" s="53" t="s">
        <v>1626</v>
      </c>
      <c r="D686" s="54" t="s">
        <v>1623</v>
      </c>
      <c r="E686" s="211" t="s">
        <v>1641</v>
      </c>
      <c r="F686" s="55" t="s">
        <v>1642</v>
      </c>
      <c r="G686" s="212">
        <v>156288.2</v>
      </c>
      <c r="H686" s="206">
        <v>135690.9</v>
      </c>
      <c r="I686" s="213">
        <v>14.91</v>
      </c>
      <c r="J686" s="206"/>
      <c r="K686" s="213"/>
      <c r="M686" s="191"/>
      <c r="N686" s="191"/>
      <c r="O686" s="191"/>
      <c r="P686" s="209"/>
      <c r="Q686" s="209"/>
      <c r="R686" s="209"/>
    </row>
    <row r="687" spans="2:18" ht="23.25" customHeight="1">
      <c r="B687" s="243">
        <v>10</v>
      </c>
      <c r="C687" s="53" t="s">
        <v>1626</v>
      </c>
      <c r="D687" s="54" t="s">
        <v>1623</v>
      </c>
      <c r="E687" s="211" t="s">
        <v>1643</v>
      </c>
      <c r="F687" s="55" t="s">
        <v>1644</v>
      </c>
      <c r="G687" s="212">
        <v>287383.1</v>
      </c>
      <c r="H687" s="206">
        <v>101937.3</v>
      </c>
      <c r="I687" s="213">
        <v>2.57</v>
      </c>
      <c r="J687" s="206"/>
      <c r="K687" s="213"/>
      <c r="M687" s="191"/>
      <c r="N687" s="191"/>
      <c r="O687" s="191"/>
      <c r="P687" s="209"/>
      <c r="Q687" s="209"/>
      <c r="R687" s="209"/>
    </row>
    <row r="688" spans="2:18" ht="28.5" customHeight="1">
      <c r="B688" s="243">
        <v>11</v>
      </c>
      <c r="C688" s="53" t="s">
        <v>1626</v>
      </c>
      <c r="D688" s="54" t="s">
        <v>1623</v>
      </c>
      <c r="E688" s="211" t="s">
        <v>1645</v>
      </c>
      <c r="F688" s="55" t="s">
        <v>1646</v>
      </c>
      <c r="G688" s="212">
        <v>134160</v>
      </c>
      <c r="H688" s="206">
        <v>117584.2</v>
      </c>
      <c r="I688" s="213">
        <v>19.6</v>
      </c>
      <c r="J688" s="206"/>
      <c r="K688" s="213"/>
      <c r="M688" s="191"/>
      <c r="N688" s="191"/>
      <c r="O688" s="191"/>
      <c r="P688" s="209"/>
      <c r="Q688" s="209"/>
      <c r="R688" s="209"/>
    </row>
    <row r="689" spans="2:18" ht="23.25" customHeight="1">
      <c r="B689" s="243">
        <v>12</v>
      </c>
      <c r="C689" s="53" t="s">
        <v>1626</v>
      </c>
      <c r="D689" s="54" t="s">
        <v>1623</v>
      </c>
      <c r="E689" s="211" t="s">
        <v>1647</v>
      </c>
      <c r="F689" s="55" t="s">
        <v>1648</v>
      </c>
      <c r="G689" s="212">
        <v>374651.2</v>
      </c>
      <c r="H689" s="206">
        <v>170172.7</v>
      </c>
      <c r="I689" s="213">
        <v>6.76</v>
      </c>
      <c r="J689" s="206"/>
      <c r="K689" s="213"/>
      <c r="M689" s="191"/>
      <c r="N689" s="191"/>
      <c r="O689" s="191"/>
      <c r="P689" s="209"/>
      <c r="Q689" s="209"/>
      <c r="R689" s="209"/>
    </row>
    <row r="690" spans="2:18" ht="22.5" customHeight="1">
      <c r="B690" s="210">
        <v>13</v>
      </c>
      <c r="C690" s="53" t="s">
        <v>1626</v>
      </c>
      <c r="D690" s="54" t="s">
        <v>1623</v>
      </c>
      <c r="E690" s="211" t="s">
        <v>1649</v>
      </c>
      <c r="F690" s="55" t="s">
        <v>1650</v>
      </c>
      <c r="G690" s="212">
        <v>382276.5</v>
      </c>
      <c r="H690" s="206">
        <v>285982.9</v>
      </c>
      <c r="I690" s="213">
        <v>6.6</v>
      </c>
      <c r="J690" s="206"/>
      <c r="K690" s="213"/>
      <c r="M690" s="191"/>
      <c r="N690" s="191"/>
      <c r="O690" s="191"/>
      <c r="P690" s="209"/>
      <c r="Q690" s="209"/>
      <c r="R690" s="209"/>
    </row>
    <row r="691" spans="2:18" ht="27.75" customHeight="1">
      <c r="B691" s="243">
        <v>14</v>
      </c>
      <c r="C691" s="53" t="s">
        <v>1626</v>
      </c>
      <c r="D691" s="54" t="s">
        <v>1623</v>
      </c>
      <c r="E691" s="211" t="s">
        <v>1651</v>
      </c>
      <c r="F691" s="55" t="s">
        <v>1652</v>
      </c>
      <c r="G691" s="212">
        <v>189820.5</v>
      </c>
      <c r="H691" s="206">
        <v>122441.8</v>
      </c>
      <c r="I691" s="213">
        <v>8.5</v>
      </c>
      <c r="J691" s="206"/>
      <c r="K691" s="213"/>
      <c r="M691" s="191"/>
      <c r="N691" s="191"/>
      <c r="O691" s="191"/>
      <c r="P691" s="209"/>
      <c r="Q691" s="209"/>
      <c r="R691" s="209"/>
    </row>
    <row r="692" spans="2:18" ht="20.25" customHeight="1">
      <c r="B692" s="243">
        <v>15</v>
      </c>
      <c r="C692" s="53" t="s">
        <v>1626</v>
      </c>
      <c r="D692" s="54" t="s">
        <v>1623</v>
      </c>
      <c r="E692" s="211" t="s">
        <v>1653</v>
      </c>
      <c r="F692" s="55" t="s">
        <v>489</v>
      </c>
      <c r="G692" s="212">
        <v>407283.8</v>
      </c>
      <c r="H692" s="206">
        <v>109071.4</v>
      </c>
      <c r="I692" s="213">
        <v>1.83</v>
      </c>
      <c r="J692" s="206"/>
      <c r="K692" s="213"/>
      <c r="M692" s="191"/>
      <c r="N692" s="191"/>
      <c r="O692" s="191"/>
      <c r="P692" s="209"/>
      <c r="Q692" s="209"/>
      <c r="R692" s="209"/>
    </row>
    <row r="693" spans="2:18" ht="23.25" customHeight="1">
      <c r="B693" s="243">
        <v>16</v>
      </c>
      <c r="C693" s="53" t="s">
        <v>1626</v>
      </c>
      <c r="D693" s="54" t="s">
        <v>1623</v>
      </c>
      <c r="E693" s="211" t="s">
        <v>490</v>
      </c>
      <c r="F693" s="55" t="s">
        <v>491</v>
      </c>
      <c r="G693" s="212">
        <v>267322</v>
      </c>
      <c r="H693" s="206">
        <v>112544.7</v>
      </c>
      <c r="I693" s="213">
        <v>4.48</v>
      </c>
      <c r="J693" s="206"/>
      <c r="K693" s="213"/>
      <c r="M693" s="191"/>
      <c r="N693" s="191"/>
      <c r="O693" s="191"/>
      <c r="P693" s="209"/>
      <c r="Q693" s="209"/>
      <c r="R693" s="209"/>
    </row>
    <row r="694" spans="2:18" ht="20.25" customHeight="1">
      <c r="B694" s="243">
        <v>17</v>
      </c>
      <c r="C694" s="53" t="s">
        <v>1626</v>
      </c>
      <c r="D694" s="54" t="s">
        <v>1623</v>
      </c>
      <c r="E694" s="211" t="s">
        <v>492</v>
      </c>
      <c r="F694" s="55" t="s">
        <v>493</v>
      </c>
      <c r="G694" s="212">
        <v>132321.4</v>
      </c>
      <c r="H694" s="206">
        <v>139971</v>
      </c>
      <c r="I694" s="213">
        <v>16.24</v>
      </c>
      <c r="J694" s="206"/>
      <c r="K694" s="213"/>
      <c r="M694" s="191"/>
      <c r="N694" s="191"/>
      <c r="O694" s="191"/>
      <c r="P694" s="209"/>
      <c r="Q694" s="209"/>
      <c r="R694" s="209"/>
    </row>
    <row r="695" spans="2:18" ht="19.5" customHeight="1">
      <c r="B695" s="243">
        <v>18</v>
      </c>
      <c r="C695" s="53" t="s">
        <v>1626</v>
      </c>
      <c r="D695" s="54" t="s">
        <v>1623</v>
      </c>
      <c r="E695" s="211" t="s">
        <v>494</v>
      </c>
      <c r="F695" s="55" t="s">
        <v>495</v>
      </c>
      <c r="G695" s="212">
        <v>165231.1</v>
      </c>
      <c r="H695" s="206">
        <v>118678.1</v>
      </c>
      <c r="I695" s="213">
        <v>12.23</v>
      </c>
      <c r="J695" s="206"/>
      <c r="K695" s="213"/>
      <c r="M695" s="191"/>
      <c r="N695" s="191"/>
      <c r="O695" s="191"/>
      <c r="P695" s="209"/>
      <c r="Q695" s="209"/>
      <c r="R695" s="209"/>
    </row>
    <row r="696" spans="2:18" ht="30" customHeight="1">
      <c r="B696" s="243">
        <v>19</v>
      </c>
      <c r="C696" s="53" t="s">
        <v>1626</v>
      </c>
      <c r="D696" s="54" t="s">
        <v>1623</v>
      </c>
      <c r="E696" s="211" t="s">
        <v>496</v>
      </c>
      <c r="F696" s="55" t="s">
        <v>497</v>
      </c>
      <c r="G696" s="212">
        <v>98038.9</v>
      </c>
      <c r="H696" s="206">
        <v>131308.4</v>
      </c>
      <c r="I696" s="213">
        <v>17.61</v>
      </c>
      <c r="J696" s="206"/>
      <c r="K696" s="213"/>
      <c r="M696" s="191"/>
      <c r="N696" s="191"/>
      <c r="O696" s="191"/>
      <c r="P696" s="226"/>
      <c r="Q696" s="209"/>
      <c r="R696" s="209"/>
    </row>
    <row r="697" spans="2:18" ht="21" customHeight="1">
      <c r="B697" s="243">
        <v>20</v>
      </c>
      <c r="C697" s="53" t="s">
        <v>1626</v>
      </c>
      <c r="D697" s="54" t="s">
        <v>1623</v>
      </c>
      <c r="E697" s="211" t="s">
        <v>498</v>
      </c>
      <c r="F697" s="55" t="s">
        <v>499</v>
      </c>
      <c r="G697" s="212">
        <v>519202.1</v>
      </c>
      <c r="H697" s="206">
        <v>204775.8</v>
      </c>
      <c r="I697" s="213">
        <v>3.37</v>
      </c>
      <c r="J697" s="206"/>
      <c r="K697" s="213"/>
      <c r="M697" s="191"/>
      <c r="N697" s="191"/>
      <c r="O697" s="191"/>
      <c r="P697" s="209"/>
      <c r="Q697" s="209"/>
      <c r="R697" s="209"/>
    </row>
    <row r="698" spans="2:18" ht="22.5" customHeight="1">
      <c r="B698" s="243">
        <v>21</v>
      </c>
      <c r="C698" s="53" t="s">
        <v>1626</v>
      </c>
      <c r="D698" s="54" t="s">
        <v>1623</v>
      </c>
      <c r="E698" s="211" t="s">
        <v>500</v>
      </c>
      <c r="F698" s="55" t="s">
        <v>501</v>
      </c>
      <c r="G698" s="212">
        <v>131432.7</v>
      </c>
      <c r="H698" s="206">
        <v>150625.2</v>
      </c>
      <c r="I698" s="213">
        <v>22.85</v>
      </c>
      <c r="J698" s="206"/>
      <c r="K698" s="213"/>
      <c r="M698" s="191"/>
      <c r="N698" s="191"/>
      <c r="O698" s="191"/>
      <c r="P698" s="209"/>
      <c r="Q698" s="209"/>
      <c r="R698" s="209"/>
    </row>
    <row r="699" spans="2:18" ht="30" customHeight="1">
      <c r="B699" s="243">
        <v>22</v>
      </c>
      <c r="C699" s="53" t="s">
        <v>1626</v>
      </c>
      <c r="D699" s="54" t="s">
        <v>1623</v>
      </c>
      <c r="E699" s="211" t="s">
        <v>502</v>
      </c>
      <c r="F699" s="55" t="s">
        <v>503</v>
      </c>
      <c r="G699" s="212">
        <v>152717</v>
      </c>
      <c r="H699" s="206">
        <v>170139.9</v>
      </c>
      <c r="I699" s="213">
        <v>16.89</v>
      </c>
      <c r="J699" s="206"/>
      <c r="K699" s="213"/>
      <c r="M699" s="191"/>
      <c r="N699" s="191"/>
      <c r="O699" s="191"/>
      <c r="P699" s="209"/>
      <c r="Q699" s="209"/>
      <c r="R699" s="209"/>
    </row>
    <row r="700" spans="2:18" ht="18.75" customHeight="1">
      <c r="B700" s="243">
        <v>23</v>
      </c>
      <c r="C700" s="53" t="s">
        <v>1626</v>
      </c>
      <c r="D700" s="54" t="s">
        <v>1623</v>
      </c>
      <c r="E700" s="211" t="s">
        <v>504</v>
      </c>
      <c r="F700" s="55" t="s">
        <v>505</v>
      </c>
      <c r="G700" s="212">
        <v>184729.1</v>
      </c>
      <c r="H700" s="206">
        <v>134151.2</v>
      </c>
      <c r="I700" s="213">
        <v>6.6</v>
      </c>
      <c r="J700" s="206"/>
      <c r="K700" s="213"/>
      <c r="M700" s="191"/>
      <c r="N700" s="191"/>
      <c r="O700" s="191"/>
      <c r="P700" s="209"/>
      <c r="Q700" s="209"/>
      <c r="R700" s="209"/>
    </row>
    <row r="701" spans="2:18" ht="30.75" customHeight="1">
      <c r="B701" s="243">
        <v>24</v>
      </c>
      <c r="C701" s="53" t="s">
        <v>1626</v>
      </c>
      <c r="D701" s="54" t="s">
        <v>1623</v>
      </c>
      <c r="E701" s="211" t="s">
        <v>506</v>
      </c>
      <c r="F701" s="55" t="s">
        <v>507</v>
      </c>
      <c r="G701" s="212">
        <v>85419.5</v>
      </c>
      <c r="H701" s="206">
        <v>115296.9</v>
      </c>
      <c r="I701" s="213">
        <v>19.28</v>
      </c>
      <c r="J701" s="206"/>
      <c r="K701" s="213"/>
      <c r="M701" s="191"/>
      <c r="N701" s="191"/>
      <c r="O701" s="191"/>
      <c r="P701" s="209"/>
      <c r="Q701" s="209"/>
      <c r="R701" s="209"/>
    </row>
    <row r="702" spans="2:18" ht="29.25" customHeight="1">
      <c r="B702" s="243">
        <v>25</v>
      </c>
      <c r="C702" s="53" t="s">
        <v>1626</v>
      </c>
      <c r="D702" s="54" t="s">
        <v>1623</v>
      </c>
      <c r="E702" s="211" t="s">
        <v>508</v>
      </c>
      <c r="F702" s="55" t="s">
        <v>509</v>
      </c>
      <c r="G702" s="212">
        <v>146657.5</v>
      </c>
      <c r="H702" s="206">
        <v>143699.8</v>
      </c>
      <c r="I702" s="213">
        <v>9.86</v>
      </c>
      <c r="J702" s="206"/>
      <c r="K702" s="213"/>
      <c r="M702" s="191"/>
      <c r="N702" s="191"/>
      <c r="O702" s="191"/>
      <c r="P702" s="209"/>
      <c r="Q702" s="209"/>
      <c r="R702" s="209"/>
    </row>
    <row r="703" spans="2:18" ht="18.75" customHeight="1">
      <c r="B703" s="243">
        <v>26</v>
      </c>
      <c r="C703" s="244" t="s">
        <v>1626</v>
      </c>
      <c r="D703" s="54" t="s">
        <v>1623</v>
      </c>
      <c r="E703" s="211" t="s">
        <v>510</v>
      </c>
      <c r="F703" s="56" t="s">
        <v>511</v>
      </c>
      <c r="G703" s="57">
        <v>6704056.199999999</v>
      </c>
      <c r="H703" s="206"/>
      <c r="I703" s="213"/>
      <c r="J703" s="206">
        <v>2774404.2</v>
      </c>
      <c r="K703" s="213"/>
      <c r="M703" s="191"/>
      <c r="N703" s="191"/>
      <c r="O703" s="191"/>
      <c r="P703" s="209"/>
      <c r="Q703" s="209"/>
      <c r="R703" s="209"/>
    </row>
    <row r="704" spans="2:18" ht="21.75" customHeight="1" thickBot="1">
      <c r="B704" s="245">
        <v>27</v>
      </c>
      <c r="C704" s="246" t="s">
        <v>1626</v>
      </c>
      <c r="D704" s="58" t="s">
        <v>1623</v>
      </c>
      <c r="E704" s="247" t="s">
        <v>512</v>
      </c>
      <c r="F704" s="59" t="s">
        <v>513</v>
      </c>
      <c r="G704" s="248">
        <v>311090.4</v>
      </c>
      <c r="H704" s="237">
        <v>29945.9</v>
      </c>
      <c r="I704" s="238">
        <v>7.03</v>
      </c>
      <c r="J704" s="237"/>
      <c r="K704" s="238"/>
      <c r="M704" s="191"/>
      <c r="N704" s="191"/>
      <c r="O704" s="191"/>
      <c r="P704" s="209"/>
      <c r="Q704" s="209"/>
      <c r="R704" s="209"/>
    </row>
    <row r="705" spans="2:18" ht="45" customHeight="1" thickBot="1">
      <c r="B705" s="249"/>
      <c r="C705" s="250"/>
      <c r="D705" s="250"/>
      <c r="E705" s="251"/>
      <c r="F705" s="252" t="s">
        <v>514</v>
      </c>
      <c r="G705" s="253">
        <v>32452389.20000002</v>
      </c>
      <c r="H705" s="253">
        <v>18581517.799999982</v>
      </c>
      <c r="I705" s="254"/>
      <c r="J705" s="255">
        <v>3800379</v>
      </c>
      <c r="K705" s="256"/>
      <c r="M705" s="191"/>
      <c r="N705" s="191"/>
      <c r="O705" s="191"/>
      <c r="P705" s="191"/>
      <c r="Q705" s="209"/>
      <c r="R705" s="191"/>
    </row>
    <row r="706" spans="2:18" ht="15.75">
      <c r="B706" s="257"/>
      <c r="C706" s="191"/>
      <c r="D706" s="191"/>
      <c r="E706" s="191"/>
      <c r="F706" s="258"/>
      <c r="G706" s="259"/>
      <c r="H706" s="241"/>
      <c r="I706" s="260"/>
      <c r="J706" s="260"/>
      <c r="K706" s="261"/>
      <c r="M706" s="191"/>
      <c r="N706" s="241"/>
      <c r="O706" s="191"/>
      <c r="P706" s="191"/>
      <c r="Q706" s="191"/>
      <c r="R706" s="191"/>
    </row>
  </sheetData>
  <autoFilter ref="A13:R716"/>
  <mergeCells count="25">
    <mergeCell ref="C11:C12"/>
    <mergeCell ref="L11:L12"/>
    <mergeCell ref="G10:G12"/>
    <mergeCell ref="B11:B12"/>
    <mergeCell ref="B10:C10"/>
    <mergeCell ref="D10:D12"/>
    <mergeCell ref="F10:F12"/>
    <mergeCell ref="H11:I11"/>
    <mergeCell ref="J11:K11"/>
    <mergeCell ref="E10:E12"/>
    <mergeCell ref="M10:M12"/>
    <mergeCell ref="N10:N12"/>
    <mergeCell ref="H10:K10"/>
    <mergeCell ref="P7:R7"/>
    <mergeCell ref="P10:P12"/>
    <mergeCell ref="Q10:Q12"/>
    <mergeCell ref="R10:R12"/>
    <mergeCell ref="F7:K7"/>
    <mergeCell ref="F8:K8"/>
    <mergeCell ref="I1:K1"/>
    <mergeCell ref="J6:K6"/>
    <mergeCell ref="I4:K4"/>
    <mergeCell ref="I5:K5"/>
    <mergeCell ref="I3:K3"/>
    <mergeCell ref="I2:K2"/>
  </mergeCells>
  <conditionalFormatting sqref="K14:K48 K50:K52 K54:K65 K67:K179 K181:K184 K187:K405 K407:K509 K511:K680 K682:K703">
    <cfRule type="cellIs" priority="1" dxfId="0" operator="greaterThan" stopIfTrue="1">
      <formula>45</formula>
    </cfRule>
  </conditionalFormatting>
  <printOptions/>
  <pageMargins left="0.21" right="0.17" top="0.17" bottom="0.17" header="0.2362204724409449" footer="0.15748031496062992"/>
  <pageSetup horizontalDpi="600" verticalDpi="600" orientation="portrait" paperSize="9" scale="7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BH50"/>
  <sheetViews>
    <sheetView showZeros="0" view="pageBreakPreview" zoomScale="60" zoomScaleNormal="75" workbookViewId="0" topLeftCell="A1">
      <pane xSplit="5" ySplit="14" topLeftCell="F1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H13" sqref="H13"/>
    </sheetView>
  </sheetViews>
  <sheetFormatPr defaultColWidth="9.33203125" defaultRowHeight="12.75"/>
  <cols>
    <col min="1" max="1" width="0.328125" style="189" customWidth="1"/>
    <col min="2" max="2" width="5.16015625" style="189" hidden="1" customWidth="1"/>
    <col min="3" max="3" width="5" style="189" hidden="1" customWidth="1"/>
    <col min="4" max="4" width="15.66015625" style="189" customWidth="1"/>
    <col min="5" max="5" width="55.16015625" style="189" customWidth="1"/>
    <col min="6" max="6" width="16.5" style="189" customWidth="1"/>
    <col min="7" max="7" width="14.83203125" style="189" customWidth="1"/>
    <col min="8" max="8" width="19" style="189" customWidth="1"/>
    <col min="9" max="9" width="16.16015625" style="189" customWidth="1"/>
    <col min="10" max="10" width="16.5" style="189" customWidth="1"/>
    <col min="11" max="11" width="15.33203125" style="189" customWidth="1"/>
    <col min="12" max="12" width="26.5" style="189" customWidth="1"/>
    <col min="13" max="13" width="14.16015625" style="189" customWidth="1"/>
    <col min="14" max="14" width="15.33203125" style="189" customWidth="1"/>
    <col min="15" max="15" width="15.5" style="189" customWidth="1"/>
    <col min="16" max="16" width="14.5" style="189" customWidth="1"/>
    <col min="17" max="17" width="14.16015625" style="189" customWidth="1"/>
    <col min="18" max="18" width="13.5" style="189" customWidth="1"/>
    <col min="19" max="19" width="21.33203125" style="189" customWidth="1"/>
    <col min="20" max="20" width="16" style="189" customWidth="1"/>
    <col min="21" max="21" width="13.83203125" style="189" customWidth="1"/>
    <col min="22" max="22" width="23.83203125" style="189" customWidth="1"/>
    <col min="23" max="23" width="14.33203125" style="189" customWidth="1"/>
    <col min="24" max="24" width="14.5" style="189" customWidth="1"/>
    <col min="25" max="25" width="18.16015625" style="189" customWidth="1"/>
    <col min="26" max="26" width="13.5" style="189" customWidth="1"/>
    <col min="27" max="27" width="13.33203125" style="189" customWidth="1"/>
    <col min="28" max="28" width="12.66015625" style="189" customWidth="1"/>
    <col min="29" max="29" width="25.83203125" style="189" customWidth="1"/>
    <col min="30" max="30" width="13.5" style="189" customWidth="1"/>
    <col min="31" max="31" width="15" style="189" customWidth="1"/>
    <col min="32" max="32" width="22.83203125" style="189" customWidth="1"/>
    <col min="33" max="33" width="15" style="189" customWidth="1"/>
    <col min="34" max="34" width="16" style="189" customWidth="1"/>
    <col min="35" max="35" width="15.5" style="189" customWidth="1"/>
    <col min="36" max="36" width="15.33203125" style="189" customWidth="1"/>
    <col min="37" max="37" width="15.16015625" style="189" customWidth="1"/>
    <col min="38" max="38" width="22" style="189" customWidth="1"/>
    <col min="39" max="39" width="17.66015625" style="189" customWidth="1"/>
    <col min="40" max="40" width="21.16015625" style="189" customWidth="1"/>
    <col min="41" max="43" width="17.16015625" style="189" customWidth="1"/>
    <col min="44" max="44" width="22.83203125" style="189" customWidth="1"/>
    <col min="45" max="45" width="20.33203125" style="189" customWidth="1"/>
    <col min="46" max="46" width="23.16015625" style="189" customWidth="1"/>
    <col min="47" max="47" width="19.16015625" style="189" customWidth="1"/>
    <col min="48" max="48" width="13.83203125" style="189" customWidth="1"/>
    <col min="49" max="49" width="20.66015625" style="189" customWidth="1"/>
    <col min="50" max="50" width="20.5" style="189" customWidth="1"/>
    <col min="51" max="51" width="15.66015625" style="189" customWidth="1"/>
    <col min="52" max="52" width="23" style="189" customWidth="1"/>
    <col min="53" max="53" width="28.5" style="189" customWidth="1"/>
    <col min="54" max="54" width="23.83203125" style="189" customWidth="1"/>
    <col min="55" max="16384" width="9.16015625" style="189" customWidth="1"/>
  </cols>
  <sheetData>
    <row r="1" spans="5:11" ht="66" customHeight="1">
      <c r="E1" s="190"/>
      <c r="F1" s="190"/>
      <c r="G1" s="190"/>
      <c r="H1" s="328" t="s">
        <v>4018</v>
      </c>
      <c r="I1" s="328"/>
      <c r="J1" s="328"/>
      <c r="K1" s="328"/>
    </row>
    <row r="2" spans="5:18" ht="2.25" customHeight="1">
      <c r="E2" s="190"/>
      <c r="F2" s="190"/>
      <c r="G2" s="190"/>
      <c r="H2" s="334"/>
      <c r="I2" s="334"/>
      <c r="J2" s="334"/>
      <c r="M2" s="191"/>
      <c r="N2" s="191"/>
      <c r="O2" s="191"/>
      <c r="P2" s="191"/>
      <c r="Q2" s="191"/>
      <c r="R2" s="191"/>
    </row>
    <row r="3" spans="5:18" ht="20.25" customHeight="1" hidden="1">
      <c r="E3" s="190"/>
      <c r="F3" s="190"/>
      <c r="G3" s="190"/>
      <c r="H3" s="335"/>
      <c r="I3" s="335"/>
      <c r="J3" s="335"/>
      <c r="M3" s="191"/>
      <c r="N3" s="191"/>
      <c r="O3" s="191"/>
      <c r="P3" s="191"/>
      <c r="Q3" s="191"/>
      <c r="R3" s="191"/>
    </row>
    <row r="4" spans="5:18" ht="21" customHeight="1" hidden="1">
      <c r="E4" s="190"/>
      <c r="F4" s="190"/>
      <c r="G4" s="190"/>
      <c r="H4" s="190"/>
      <c r="I4" s="334"/>
      <c r="J4" s="334"/>
      <c r="M4" s="191"/>
      <c r="N4" s="191"/>
      <c r="O4" s="191"/>
      <c r="P4" s="191"/>
      <c r="Q4" s="191"/>
      <c r="R4" s="191"/>
    </row>
    <row r="5" spans="1:20" ht="32.25" customHeight="1">
      <c r="A5" s="192"/>
      <c r="B5" s="192"/>
      <c r="F5" s="371" t="s">
        <v>2637</v>
      </c>
      <c r="G5" s="371"/>
      <c r="H5" s="371"/>
      <c r="I5" s="371"/>
      <c r="J5" s="371"/>
      <c r="K5" s="371"/>
      <c r="M5" s="191"/>
      <c r="N5" s="191"/>
      <c r="Q5" s="262"/>
      <c r="R5" s="262"/>
      <c r="S5" s="262"/>
      <c r="T5" s="262"/>
    </row>
    <row r="6" spans="1:20" ht="48.75" customHeight="1">
      <c r="A6" s="193"/>
      <c r="B6" s="193"/>
      <c r="C6" s="193"/>
      <c r="D6" s="193"/>
      <c r="F6" s="372" t="s">
        <v>515</v>
      </c>
      <c r="G6" s="372"/>
      <c r="H6" s="372"/>
      <c r="I6" s="372"/>
      <c r="J6" s="372"/>
      <c r="K6" s="372"/>
      <c r="M6" s="191"/>
      <c r="N6" s="191"/>
      <c r="Q6" s="263"/>
      <c r="R6" s="263"/>
      <c r="S6" s="263"/>
      <c r="T6" s="263"/>
    </row>
    <row r="7" spans="1:18" ht="8.25" customHeight="1">
      <c r="A7" s="192"/>
      <c r="B7" s="192"/>
      <c r="E7" s="194"/>
      <c r="F7" s="194"/>
      <c r="G7" s="190"/>
      <c r="H7" s="190"/>
      <c r="I7" s="190"/>
      <c r="J7" s="195" t="s">
        <v>2639</v>
      </c>
      <c r="K7" s="191"/>
      <c r="L7" s="191"/>
      <c r="M7" s="191"/>
      <c r="N7" s="191"/>
      <c r="O7" s="191"/>
      <c r="P7" s="191"/>
      <c r="Q7" s="191"/>
      <c r="R7" s="191"/>
    </row>
    <row r="8" spans="1:54" ht="26.25" customHeight="1">
      <c r="A8" s="374" t="s">
        <v>2640</v>
      </c>
      <c r="B8" s="374"/>
      <c r="C8" s="375" t="s">
        <v>2641</v>
      </c>
      <c r="D8" s="374" t="s">
        <v>2642</v>
      </c>
      <c r="E8" s="376" t="s">
        <v>2643</v>
      </c>
      <c r="F8" s="368" t="s">
        <v>516</v>
      </c>
      <c r="G8" s="368"/>
      <c r="H8" s="368"/>
      <c r="I8" s="369" t="s">
        <v>517</v>
      </c>
      <c r="J8" s="370"/>
      <c r="K8" s="370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5"/>
    </row>
    <row r="9" spans="1:54" ht="19.5" customHeight="1">
      <c r="A9" s="373" t="s">
        <v>2646</v>
      </c>
      <c r="B9" s="373" t="s">
        <v>2647</v>
      </c>
      <c r="C9" s="375"/>
      <c r="D9" s="374"/>
      <c r="E9" s="376"/>
      <c r="F9" s="368"/>
      <c r="G9" s="368"/>
      <c r="H9" s="368"/>
      <c r="I9" s="369" t="s">
        <v>518</v>
      </c>
      <c r="J9" s="370"/>
      <c r="K9" s="370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5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365" t="s">
        <v>519</v>
      </c>
      <c r="AT9" s="366"/>
      <c r="AU9" s="366"/>
      <c r="AV9" s="366"/>
      <c r="AW9" s="366"/>
      <c r="AX9" s="366"/>
      <c r="AY9" s="366"/>
      <c r="AZ9" s="366"/>
      <c r="BA9" s="366"/>
      <c r="BB9" s="367"/>
    </row>
    <row r="10" spans="1:60" ht="235.5" customHeight="1">
      <c r="A10" s="373"/>
      <c r="B10" s="373"/>
      <c r="C10" s="375"/>
      <c r="D10" s="374"/>
      <c r="E10" s="376"/>
      <c r="F10" s="267" t="s">
        <v>520</v>
      </c>
      <c r="G10" s="267" t="s">
        <v>521</v>
      </c>
      <c r="H10" s="267" t="s">
        <v>522</v>
      </c>
      <c r="I10" s="267" t="s">
        <v>523</v>
      </c>
      <c r="J10" s="267" t="s">
        <v>524</v>
      </c>
      <c r="K10" s="267" t="s">
        <v>525</v>
      </c>
      <c r="L10" s="268" t="s">
        <v>4010</v>
      </c>
      <c r="M10" s="268" t="s">
        <v>526</v>
      </c>
      <c r="N10" s="268" t="s">
        <v>527</v>
      </c>
      <c r="O10" s="268" t="s">
        <v>528</v>
      </c>
      <c r="P10" s="267" t="s">
        <v>529</v>
      </c>
      <c r="Q10" s="268" t="s">
        <v>530</v>
      </c>
      <c r="R10" s="268" t="s">
        <v>531</v>
      </c>
      <c r="S10" s="268" t="s">
        <v>4011</v>
      </c>
      <c r="T10" s="268" t="s">
        <v>1666</v>
      </c>
      <c r="U10" s="268" t="s">
        <v>1667</v>
      </c>
      <c r="V10" s="268" t="s">
        <v>4012</v>
      </c>
      <c r="W10" s="268" t="s">
        <v>1668</v>
      </c>
      <c r="X10" s="268" t="s">
        <v>1669</v>
      </c>
      <c r="Y10" s="268" t="s">
        <v>1670</v>
      </c>
      <c r="Z10" s="269" t="s">
        <v>1671</v>
      </c>
      <c r="AA10" s="267" t="s">
        <v>1672</v>
      </c>
      <c r="AB10" s="270" t="s">
        <v>1673</v>
      </c>
      <c r="AC10" s="270" t="s">
        <v>4013</v>
      </c>
      <c r="AD10" s="270" t="s">
        <v>1674</v>
      </c>
      <c r="AE10" s="270" t="s">
        <v>1675</v>
      </c>
      <c r="AF10" s="270" t="s">
        <v>1676</v>
      </c>
      <c r="AG10" s="270" t="s">
        <v>1677</v>
      </c>
      <c r="AH10" s="270" t="s">
        <v>1678</v>
      </c>
      <c r="AI10" s="270" t="s">
        <v>1679</v>
      </c>
      <c r="AJ10" s="270" t="s">
        <v>1680</v>
      </c>
      <c r="AK10" s="270" t="s">
        <v>1681</v>
      </c>
      <c r="AL10" s="270" t="s">
        <v>1682</v>
      </c>
      <c r="AM10" s="270" t="s">
        <v>1683</v>
      </c>
      <c r="AN10" s="270" t="s">
        <v>3573</v>
      </c>
      <c r="AO10" s="270" t="s">
        <v>3574</v>
      </c>
      <c r="AP10" s="270" t="s">
        <v>3575</v>
      </c>
      <c r="AQ10" s="270" t="s">
        <v>3576</v>
      </c>
      <c r="AR10" s="270" t="s">
        <v>4014</v>
      </c>
      <c r="AS10" s="270" t="s">
        <v>3577</v>
      </c>
      <c r="AT10" s="268" t="s">
        <v>1670</v>
      </c>
      <c r="AU10" s="268" t="s">
        <v>3578</v>
      </c>
      <c r="AV10" s="268" t="s">
        <v>3579</v>
      </c>
      <c r="AW10" s="268" t="s">
        <v>3580</v>
      </c>
      <c r="AX10" s="267" t="s">
        <v>3581</v>
      </c>
      <c r="AY10" s="267" t="s">
        <v>3582</v>
      </c>
      <c r="AZ10" s="267" t="s">
        <v>3583</v>
      </c>
      <c r="BA10" s="271" t="s">
        <v>4015</v>
      </c>
      <c r="BB10" s="272" t="s">
        <v>4016</v>
      </c>
      <c r="BC10" s="273"/>
      <c r="BD10" s="273"/>
      <c r="BE10" s="273"/>
      <c r="BF10" s="273"/>
      <c r="BG10" s="273"/>
      <c r="BH10" s="273"/>
    </row>
    <row r="11" spans="1:54" ht="15">
      <c r="A11" s="274"/>
      <c r="B11" s="274"/>
      <c r="C11" s="274"/>
      <c r="D11" s="274"/>
      <c r="E11" s="275"/>
      <c r="F11" s="276"/>
      <c r="G11" s="276"/>
      <c r="H11" s="277"/>
      <c r="I11" s="278"/>
      <c r="J11" s="277"/>
      <c r="K11" s="278"/>
      <c r="L11" s="277"/>
      <c r="M11" s="277"/>
      <c r="N11" s="277"/>
      <c r="O11" s="277"/>
      <c r="P11" s="279"/>
      <c r="Q11" s="277"/>
      <c r="R11" s="277"/>
      <c r="S11" s="277"/>
      <c r="T11" s="277"/>
      <c r="U11" s="277"/>
      <c r="V11" s="277"/>
      <c r="W11" s="277"/>
      <c r="X11" s="277"/>
      <c r="Y11" s="277"/>
      <c r="Z11" s="280"/>
      <c r="AA11" s="277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2"/>
      <c r="AT11" s="277"/>
      <c r="AU11" s="277"/>
      <c r="AV11" s="277"/>
      <c r="AW11" s="277"/>
      <c r="AX11" s="279"/>
      <c r="AY11" s="279"/>
      <c r="AZ11" s="279"/>
      <c r="BA11" s="283"/>
      <c r="BB11" s="283"/>
    </row>
    <row r="12" spans="1:54" ht="13.5" customHeight="1">
      <c r="A12" s="284">
        <v>12</v>
      </c>
      <c r="B12" s="29" t="s">
        <v>2654</v>
      </c>
      <c r="C12" s="60" t="s">
        <v>2655</v>
      </c>
      <c r="D12" s="285" t="s">
        <v>2661</v>
      </c>
      <c r="E12" s="61" t="s">
        <v>2662</v>
      </c>
      <c r="F12" s="62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>
        <v>20000</v>
      </c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</row>
    <row r="13" spans="1:54" ht="13.5" customHeight="1">
      <c r="A13" s="231" t="s">
        <v>2653</v>
      </c>
      <c r="B13" s="33" t="s">
        <v>2663</v>
      </c>
      <c r="C13" s="60" t="s">
        <v>2655</v>
      </c>
      <c r="D13" s="285" t="s">
        <v>2669</v>
      </c>
      <c r="E13" s="61" t="s">
        <v>2670</v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>
        <v>20000</v>
      </c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</row>
    <row r="14" spans="1:54" ht="13.5" customHeight="1">
      <c r="A14" s="284" t="s">
        <v>2694</v>
      </c>
      <c r="B14" s="29" t="s">
        <v>2694</v>
      </c>
      <c r="C14" s="60" t="s">
        <v>2655</v>
      </c>
      <c r="D14" s="285" t="s">
        <v>2755</v>
      </c>
      <c r="E14" s="61" t="s">
        <v>2756</v>
      </c>
      <c r="F14" s="286"/>
      <c r="G14" s="286"/>
      <c r="H14" s="286"/>
      <c r="I14" s="286"/>
      <c r="J14" s="286"/>
      <c r="K14" s="286"/>
      <c r="L14" s="286"/>
      <c r="M14" s="286">
        <v>9000</v>
      </c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</row>
    <row r="15" spans="1:54" ht="13.5" customHeight="1">
      <c r="A15" s="284" t="s">
        <v>2676</v>
      </c>
      <c r="B15" s="29" t="s">
        <v>2666</v>
      </c>
      <c r="C15" s="60" t="s">
        <v>2655</v>
      </c>
      <c r="D15" s="285" t="s">
        <v>2757</v>
      </c>
      <c r="E15" s="61" t="s">
        <v>2758</v>
      </c>
      <c r="F15" s="62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>
        <v>250000</v>
      </c>
      <c r="AW15" s="286"/>
      <c r="AX15" s="286"/>
      <c r="AY15" s="286"/>
      <c r="AZ15" s="286"/>
      <c r="BA15" s="286"/>
      <c r="BB15" s="286"/>
    </row>
    <row r="16" spans="1:54" ht="13.5" customHeight="1">
      <c r="A16" s="287" t="s">
        <v>2653</v>
      </c>
      <c r="B16" s="63">
        <v>19</v>
      </c>
      <c r="C16" s="64" t="s">
        <v>2655</v>
      </c>
      <c r="D16" s="288" t="s">
        <v>960</v>
      </c>
      <c r="E16" s="65" t="s">
        <v>961</v>
      </c>
      <c r="F16" s="62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>
        <v>10000</v>
      </c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</row>
    <row r="17" spans="1:54" ht="13.5" customHeight="1">
      <c r="A17" s="210">
        <v>15</v>
      </c>
      <c r="B17" s="29" t="s">
        <v>2666</v>
      </c>
      <c r="C17" s="30" t="s">
        <v>2655</v>
      </c>
      <c r="D17" s="211" t="s">
        <v>996</v>
      </c>
      <c r="E17" s="66" t="s">
        <v>997</v>
      </c>
      <c r="F17" s="62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>
        <v>10000</v>
      </c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</row>
    <row r="18" spans="1:54" ht="13.5" customHeight="1">
      <c r="A18" s="284">
        <v>10</v>
      </c>
      <c r="B18" s="29" t="s">
        <v>2687</v>
      </c>
      <c r="C18" s="60" t="s">
        <v>2655</v>
      </c>
      <c r="D18" s="285" t="s">
        <v>1726</v>
      </c>
      <c r="E18" s="61" t="s">
        <v>1727</v>
      </c>
      <c r="F18" s="62"/>
      <c r="G18" s="286">
        <v>4000</v>
      </c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</row>
    <row r="19" spans="1:54" ht="13.5" customHeight="1">
      <c r="A19" s="284" t="s">
        <v>2666</v>
      </c>
      <c r="B19" s="29">
        <v>10</v>
      </c>
      <c r="C19" s="60" t="s">
        <v>2655</v>
      </c>
      <c r="D19" s="285" t="s">
        <v>1760</v>
      </c>
      <c r="E19" s="61" t="s">
        <v>1761</v>
      </c>
      <c r="F19" s="62"/>
      <c r="G19" s="286"/>
      <c r="H19" s="286"/>
      <c r="I19" s="286"/>
      <c r="J19" s="286"/>
      <c r="K19" s="286"/>
      <c r="L19" s="286"/>
      <c r="M19" s="286"/>
      <c r="N19" s="286">
        <v>1500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>
        <v>780.5</v>
      </c>
      <c r="AY19" s="286"/>
      <c r="AZ19" s="286"/>
      <c r="BA19" s="286"/>
      <c r="BB19" s="286"/>
    </row>
    <row r="20" spans="1:54" ht="13.5" customHeight="1">
      <c r="A20" s="210" t="s">
        <v>2666</v>
      </c>
      <c r="B20" s="29">
        <v>11</v>
      </c>
      <c r="C20" s="30" t="s">
        <v>2655</v>
      </c>
      <c r="D20" s="211" t="s">
        <v>1795</v>
      </c>
      <c r="E20" s="66" t="s">
        <v>1796</v>
      </c>
      <c r="F20" s="62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>
        <v>10000</v>
      </c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</row>
    <row r="21" spans="1:54" ht="13.5" customHeight="1">
      <c r="A21" s="284" t="s">
        <v>2666</v>
      </c>
      <c r="B21" s="29">
        <v>23</v>
      </c>
      <c r="C21" s="60" t="s">
        <v>1801</v>
      </c>
      <c r="D21" s="285" t="s">
        <v>1415</v>
      </c>
      <c r="E21" s="61" t="s">
        <v>1416</v>
      </c>
      <c r="F21" s="286"/>
      <c r="G21" s="286"/>
      <c r="H21" s="286"/>
      <c r="I21" s="286"/>
      <c r="J21" s="286"/>
      <c r="K21" s="286"/>
      <c r="L21" s="286"/>
      <c r="M21" s="286"/>
      <c r="N21" s="286">
        <v>400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>
        <v>103.1</v>
      </c>
      <c r="AY21" s="286"/>
      <c r="AZ21" s="286"/>
      <c r="BA21" s="286"/>
      <c r="BB21" s="286"/>
    </row>
    <row r="22" spans="1:54" ht="28.5" customHeight="1">
      <c r="A22" s="289" t="s">
        <v>2666</v>
      </c>
      <c r="B22" s="38"/>
      <c r="C22" s="67">
        <v>0</v>
      </c>
      <c r="D22" s="285" t="s">
        <v>1624</v>
      </c>
      <c r="E22" s="68" t="s">
        <v>1625</v>
      </c>
      <c r="F22" s="286">
        <v>26025.1</v>
      </c>
      <c r="G22" s="286"/>
      <c r="H22" s="286">
        <v>30000</v>
      </c>
      <c r="I22" s="286">
        <v>411373.7</v>
      </c>
      <c r="J22" s="290">
        <v>112928.3</v>
      </c>
      <c r="K22" s="290">
        <v>26081.9</v>
      </c>
      <c r="L22" s="290">
        <v>43973.1</v>
      </c>
      <c r="M22" s="290"/>
      <c r="N22" s="286"/>
      <c r="O22" s="286">
        <v>0</v>
      </c>
      <c r="P22" s="286">
        <v>1384.8</v>
      </c>
      <c r="Q22" s="286">
        <v>10000</v>
      </c>
      <c r="R22" s="286"/>
      <c r="S22" s="286">
        <v>1829</v>
      </c>
      <c r="T22" s="286">
        <v>4225.7</v>
      </c>
      <c r="U22" s="286"/>
      <c r="V22" s="286">
        <v>42271.9</v>
      </c>
      <c r="W22" s="286"/>
      <c r="X22" s="286"/>
      <c r="Y22" s="286">
        <v>3300</v>
      </c>
      <c r="Z22" s="286"/>
      <c r="AA22" s="286">
        <v>5725.4</v>
      </c>
      <c r="AB22" s="286">
        <v>137700</v>
      </c>
      <c r="AC22" s="286">
        <v>4400.7</v>
      </c>
      <c r="AD22" s="286"/>
      <c r="AE22" s="286"/>
      <c r="AF22" s="286">
        <v>23031.5</v>
      </c>
      <c r="AG22" s="286"/>
      <c r="AH22" s="286"/>
      <c r="AI22" s="286"/>
      <c r="AJ22" s="286"/>
      <c r="AK22" s="286"/>
      <c r="AL22" s="286"/>
      <c r="AM22" s="286"/>
      <c r="AN22" s="286"/>
      <c r="AO22" s="286">
        <v>6146.7</v>
      </c>
      <c r="AP22" s="286">
        <v>845.4</v>
      </c>
      <c r="AQ22" s="286"/>
      <c r="AR22" s="286"/>
      <c r="AS22" s="286">
        <v>11840</v>
      </c>
      <c r="AT22" s="286">
        <v>6500</v>
      </c>
      <c r="AU22" s="286"/>
      <c r="AV22" s="286"/>
      <c r="AW22" s="286">
        <v>5619.3</v>
      </c>
      <c r="AX22" s="286"/>
      <c r="AY22" s="286">
        <v>0</v>
      </c>
      <c r="AZ22" s="286">
        <v>4884.9</v>
      </c>
      <c r="BA22" s="286">
        <v>29255.3</v>
      </c>
      <c r="BB22" s="286">
        <v>1308</v>
      </c>
    </row>
    <row r="23" spans="1:54" ht="28.5" customHeight="1">
      <c r="A23" s="289" t="s">
        <v>2680</v>
      </c>
      <c r="B23" s="38" t="s">
        <v>1626</v>
      </c>
      <c r="C23" s="67">
        <v>0</v>
      </c>
      <c r="D23" s="285" t="s">
        <v>1627</v>
      </c>
      <c r="E23" s="69" t="s">
        <v>1628</v>
      </c>
      <c r="F23" s="286">
        <v>22223.3</v>
      </c>
      <c r="G23" s="286"/>
      <c r="H23" s="286"/>
      <c r="I23" s="286">
        <v>358314.5</v>
      </c>
      <c r="J23" s="290">
        <v>148544.8</v>
      </c>
      <c r="K23" s="290">
        <v>73859.9</v>
      </c>
      <c r="L23" s="290">
        <v>45432.8</v>
      </c>
      <c r="M23" s="290"/>
      <c r="N23" s="286"/>
      <c r="O23" s="286">
        <v>0</v>
      </c>
      <c r="P23" s="286">
        <v>405.4</v>
      </c>
      <c r="Q23" s="286"/>
      <c r="R23" s="286"/>
      <c r="S23" s="286">
        <v>278.5</v>
      </c>
      <c r="T23" s="286">
        <v>3137.8</v>
      </c>
      <c r="U23" s="286"/>
      <c r="V23" s="286">
        <v>36258.5</v>
      </c>
      <c r="W23" s="286"/>
      <c r="X23" s="286"/>
      <c r="Y23" s="286">
        <v>800</v>
      </c>
      <c r="Z23" s="286"/>
      <c r="AA23" s="286">
        <v>2188.7</v>
      </c>
      <c r="AB23" s="286">
        <v>31000</v>
      </c>
      <c r="AC23" s="286">
        <v>4956.9</v>
      </c>
      <c r="AD23" s="286"/>
      <c r="AE23" s="286"/>
      <c r="AF23" s="286">
        <v>19221.3</v>
      </c>
      <c r="AG23" s="286"/>
      <c r="AH23" s="286"/>
      <c r="AI23" s="286"/>
      <c r="AJ23" s="286"/>
      <c r="AK23" s="286"/>
      <c r="AL23" s="286"/>
      <c r="AM23" s="286"/>
      <c r="AN23" s="286"/>
      <c r="AO23" s="286">
        <v>8649.5</v>
      </c>
      <c r="AP23" s="286">
        <v>725.2</v>
      </c>
      <c r="AQ23" s="286"/>
      <c r="AR23" s="286"/>
      <c r="AS23" s="286">
        <v>11990</v>
      </c>
      <c r="AT23" s="286">
        <v>1600</v>
      </c>
      <c r="AU23" s="286"/>
      <c r="AV23" s="286"/>
      <c r="AW23" s="286">
        <v>2408.3</v>
      </c>
      <c r="AX23" s="286"/>
      <c r="AY23" s="286">
        <v>1806.2</v>
      </c>
      <c r="AZ23" s="286">
        <v>5910.5</v>
      </c>
      <c r="BA23" s="286">
        <v>27943.3</v>
      </c>
      <c r="BB23" s="286">
        <v>520</v>
      </c>
    </row>
    <row r="24" spans="1:54" ht="28.5" customHeight="1">
      <c r="A24" s="289" t="s">
        <v>2663</v>
      </c>
      <c r="B24" s="38" t="s">
        <v>1626</v>
      </c>
      <c r="C24" s="67">
        <v>0</v>
      </c>
      <c r="D24" s="285" t="s">
        <v>1629</v>
      </c>
      <c r="E24" s="69" t="s">
        <v>1630</v>
      </c>
      <c r="F24" s="286">
        <v>14453.1</v>
      </c>
      <c r="G24" s="286"/>
      <c r="H24" s="286"/>
      <c r="I24" s="286">
        <v>314789.4</v>
      </c>
      <c r="J24" s="290">
        <v>107909.7</v>
      </c>
      <c r="K24" s="290">
        <v>20474.3</v>
      </c>
      <c r="L24" s="290">
        <v>22971</v>
      </c>
      <c r="M24" s="290"/>
      <c r="N24" s="286"/>
      <c r="O24" s="286">
        <v>0</v>
      </c>
      <c r="P24" s="286">
        <v>1378.1</v>
      </c>
      <c r="Q24" s="286"/>
      <c r="R24" s="286"/>
      <c r="S24" s="286">
        <v>1890.8</v>
      </c>
      <c r="T24" s="286">
        <v>4271.4</v>
      </c>
      <c r="U24" s="286"/>
      <c r="V24" s="286">
        <v>22169.6</v>
      </c>
      <c r="W24" s="286"/>
      <c r="X24" s="286"/>
      <c r="Y24" s="286">
        <v>700</v>
      </c>
      <c r="Z24" s="286"/>
      <c r="AA24" s="286">
        <v>401.8</v>
      </c>
      <c r="AB24" s="286">
        <v>17000</v>
      </c>
      <c r="AC24" s="286">
        <v>2963.7</v>
      </c>
      <c r="AD24" s="286"/>
      <c r="AE24" s="286"/>
      <c r="AF24" s="286">
        <v>14351.3</v>
      </c>
      <c r="AG24" s="286"/>
      <c r="AH24" s="286"/>
      <c r="AI24" s="286"/>
      <c r="AJ24" s="286"/>
      <c r="AK24" s="286"/>
      <c r="AL24" s="286"/>
      <c r="AM24" s="286"/>
      <c r="AN24" s="286"/>
      <c r="AO24" s="286">
        <v>5887.4</v>
      </c>
      <c r="AP24" s="286">
        <v>443.4</v>
      </c>
      <c r="AQ24" s="286"/>
      <c r="AR24" s="286"/>
      <c r="AS24" s="286">
        <v>7180</v>
      </c>
      <c r="AT24" s="286">
        <v>1300</v>
      </c>
      <c r="AU24" s="286"/>
      <c r="AV24" s="286"/>
      <c r="AW24" s="286">
        <v>2568.8</v>
      </c>
      <c r="AX24" s="286"/>
      <c r="AY24" s="286">
        <v>557.9</v>
      </c>
      <c r="AZ24" s="286">
        <v>3409.8</v>
      </c>
      <c r="BA24" s="286">
        <v>11592.4</v>
      </c>
      <c r="BB24" s="286">
        <v>402.5</v>
      </c>
    </row>
    <row r="25" spans="1:54" ht="28.5" customHeight="1">
      <c r="A25" s="289" t="s">
        <v>2694</v>
      </c>
      <c r="B25" s="38" t="s">
        <v>1626</v>
      </c>
      <c r="C25" s="67">
        <v>0</v>
      </c>
      <c r="D25" s="291" t="s">
        <v>1631</v>
      </c>
      <c r="E25" s="69" t="s">
        <v>1632</v>
      </c>
      <c r="F25" s="62">
        <v>41724</v>
      </c>
      <c r="G25" s="286"/>
      <c r="H25" s="286"/>
      <c r="I25" s="286">
        <v>606712.4</v>
      </c>
      <c r="J25" s="290">
        <v>415711.9</v>
      </c>
      <c r="K25" s="290">
        <v>14752.2</v>
      </c>
      <c r="L25" s="290">
        <v>81509.6</v>
      </c>
      <c r="M25" s="290"/>
      <c r="N25" s="286"/>
      <c r="O25" s="286">
        <v>0</v>
      </c>
      <c r="P25" s="286">
        <v>331.7</v>
      </c>
      <c r="Q25" s="286"/>
      <c r="R25" s="286"/>
      <c r="S25" s="286">
        <v>1772</v>
      </c>
      <c r="T25" s="286">
        <v>417.5</v>
      </c>
      <c r="U25" s="286"/>
      <c r="V25" s="286">
        <v>73454.9</v>
      </c>
      <c r="W25" s="286">
        <v>41000</v>
      </c>
      <c r="X25" s="286"/>
      <c r="Y25" s="286">
        <v>4500</v>
      </c>
      <c r="Z25" s="286"/>
      <c r="AA25" s="286">
        <v>0</v>
      </c>
      <c r="AB25" s="286">
        <v>29000</v>
      </c>
      <c r="AC25" s="286">
        <v>3040.9</v>
      </c>
      <c r="AD25" s="286"/>
      <c r="AE25" s="286"/>
      <c r="AF25" s="286">
        <v>30105.9</v>
      </c>
      <c r="AG25" s="286"/>
      <c r="AH25" s="286"/>
      <c r="AI25" s="286"/>
      <c r="AJ25" s="286"/>
      <c r="AK25" s="286"/>
      <c r="AL25" s="286"/>
      <c r="AM25" s="286">
        <v>20000</v>
      </c>
      <c r="AN25" s="286"/>
      <c r="AO25" s="286">
        <v>6275.1</v>
      </c>
      <c r="AP25" s="286">
        <v>1469.1</v>
      </c>
      <c r="AQ25" s="286"/>
      <c r="AR25" s="286"/>
      <c r="AS25" s="286">
        <v>38615</v>
      </c>
      <c r="AT25" s="286">
        <v>8900</v>
      </c>
      <c r="AU25" s="286">
        <v>17500</v>
      </c>
      <c r="AV25" s="286"/>
      <c r="AW25" s="286">
        <v>5619.3</v>
      </c>
      <c r="AX25" s="286"/>
      <c r="AY25" s="286">
        <v>40.5</v>
      </c>
      <c r="AZ25" s="286">
        <v>3807.6</v>
      </c>
      <c r="BA25" s="286">
        <v>55462.8</v>
      </c>
      <c r="BB25" s="286">
        <v>2817.3</v>
      </c>
    </row>
    <row r="26" spans="1:54" ht="28.5" customHeight="1">
      <c r="A26" s="292" t="s">
        <v>2653</v>
      </c>
      <c r="B26" s="38" t="s">
        <v>1626</v>
      </c>
      <c r="C26" s="67">
        <v>0</v>
      </c>
      <c r="D26" s="285" t="s">
        <v>1633</v>
      </c>
      <c r="E26" s="69" t="s">
        <v>1634</v>
      </c>
      <c r="F26" s="62">
        <v>54063.3</v>
      </c>
      <c r="G26" s="286"/>
      <c r="H26" s="286"/>
      <c r="I26" s="286">
        <v>733190.5</v>
      </c>
      <c r="J26" s="290">
        <v>552589.2</v>
      </c>
      <c r="K26" s="290">
        <v>31203.3</v>
      </c>
      <c r="L26" s="290">
        <v>93703</v>
      </c>
      <c r="M26" s="290"/>
      <c r="N26" s="286"/>
      <c r="O26" s="286">
        <v>0</v>
      </c>
      <c r="P26" s="286">
        <v>500</v>
      </c>
      <c r="Q26" s="286"/>
      <c r="R26" s="286"/>
      <c r="S26" s="286">
        <v>1532.7</v>
      </c>
      <c r="T26" s="286">
        <v>5470</v>
      </c>
      <c r="U26" s="286"/>
      <c r="V26" s="286">
        <v>98507.5</v>
      </c>
      <c r="W26" s="286">
        <v>54700</v>
      </c>
      <c r="X26" s="286"/>
      <c r="Y26" s="286">
        <v>7400</v>
      </c>
      <c r="Z26" s="286"/>
      <c r="AA26" s="286">
        <v>2369.1</v>
      </c>
      <c r="AB26" s="286">
        <v>58000</v>
      </c>
      <c r="AC26" s="286">
        <v>5658.5</v>
      </c>
      <c r="AD26" s="286">
        <v>140000</v>
      </c>
      <c r="AE26" s="286"/>
      <c r="AF26" s="286">
        <v>39944.6</v>
      </c>
      <c r="AG26" s="286"/>
      <c r="AH26" s="286"/>
      <c r="AI26" s="286"/>
      <c r="AJ26" s="286"/>
      <c r="AK26" s="286"/>
      <c r="AL26" s="286"/>
      <c r="AM26" s="286"/>
      <c r="AN26" s="286">
        <v>20000</v>
      </c>
      <c r="AO26" s="286">
        <v>4344.6</v>
      </c>
      <c r="AP26" s="286">
        <v>1970.1</v>
      </c>
      <c r="AQ26" s="286"/>
      <c r="AR26" s="286"/>
      <c r="AS26" s="286">
        <v>68999</v>
      </c>
      <c r="AT26" s="286">
        <v>14700</v>
      </c>
      <c r="AU26" s="286">
        <v>12500</v>
      </c>
      <c r="AV26" s="286"/>
      <c r="AW26" s="286">
        <v>1605.5</v>
      </c>
      <c r="AX26" s="286"/>
      <c r="AY26" s="286">
        <v>563.8</v>
      </c>
      <c r="AZ26" s="286">
        <v>2968.5</v>
      </c>
      <c r="BA26" s="286">
        <v>64611.3</v>
      </c>
      <c r="BB26" s="286">
        <v>4527.7</v>
      </c>
    </row>
    <row r="27" spans="1:54" ht="28.5" customHeight="1">
      <c r="A27" s="284" t="s">
        <v>2673</v>
      </c>
      <c r="B27" s="38" t="s">
        <v>1626</v>
      </c>
      <c r="C27" s="67">
        <v>0</v>
      </c>
      <c r="D27" s="285" t="s">
        <v>1635</v>
      </c>
      <c r="E27" s="69" t="s">
        <v>1636</v>
      </c>
      <c r="F27" s="286">
        <v>18083.7</v>
      </c>
      <c r="G27" s="286"/>
      <c r="H27" s="286"/>
      <c r="I27" s="286">
        <v>275359.7</v>
      </c>
      <c r="J27" s="290">
        <v>118007.1</v>
      </c>
      <c r="K27" s="290">
        <v>52814.4</v>
      </c>
      <c r="L27" s="290">
        <v>44440.6</v>
      </c>
      <c r="M27" s="290"/>
      <c r="N27" s="286"/>
      <c r="O27" s="286">
        <v>0</v>
      </c>
      <c r="P27" s="286">
        <v>340.1</v>
      </c>
      <c r="Q27" s="286"/>
      <c r="R27" s="286"/>
      <c r="S27" s="286">
        <v>1753.5</v>
      </c>
      <c r="T27" s="286">
        <v>9075.5</v>
      </c>
      <c r="U27" s="286"/>
      <c r="V27" s="286">
        <v>28342.7</v>
      </c>
      <c r="W27" s="286"/>
      <c r="X27" s="286"/>
      <c r="Y27" s="286">
        <v>1400</v>
      </c>
      <c r="Z27" s="286"/>
      <c r="AA27" s="286">
        <v>700</v>
      </c>
      <c r="AB27" s="286">
        <v>23000</v>
      </c>
      <c r="AC27" s="286">
        <v>3410.9</v>
      </c>
      <c r="AD27" s="286"/>
      <c r="AE27" s="286"/>
      <c r="AF27" s="286">
        <v>19550.8</v>
      </c>
      <c r="AG27" s="286"/>
      <c r="AH27" s="286"/>
      <c r="AI27" s="286"/>
      <c r="AJ27" s="286"/>
      <c r="AK27" s="286"/>
      <c r="AL27" s="286"/>
      <c r="AM27" s="286"/>
      <c r="AN27" s="286"/>
      <c r="AO27" s="286">
        <v>6575.3</v>
      </c>
      <c r="AP27" s="286">
        <v>566.9</v>
      </c>
      <c r="AQ27" s="286"/>
      <c r="AR27" s="286"/>
      <c r="AS27" s="286">
        <v>9701</v>
      </c>
      <c r="AT27" s="286">
        <v>2700</v>
      </c>
      <c r="AU27" s="286"/>
      <c r="AV27" s="286"/>
      <c r="AW27" s="286">
        <v>2889.9</v>
      </c>
      <c r="AX27" s="286"/>
      <c r="AY27" s="286">
        <v>10890.8</v>
      </c>
      <c r="AZ27" s="286">
        <v>3819.4</v>
      </c>
      <c r="BA27" s="286">
        <v>18568.2</v>
      </c>
      <c r="BB27" s="286">
        <v>390</v>
      </c>
    </row>
    <row r="28" spans="1:54" ht="28.5" customHeight="1">
      <c r="A28" s="289" t="s">
        <v>2679</v>
      </c>
      <c r="B28" s="38" t="s">
        <v>1626</v>
      </c>
      <c r="C28" s="67">
        <v>0</v>
      </c>
      <c r="D28" s="285" t="s">
        <v>1637</v>
      </c>
      <c r="E28" s="69" t="s">
        <v>1638</v>
      </c>
      <c r="F28" s="286">
        <v>17434.3</v>
      </c>
      <c r="G28" s="286"/>
      <c r="H28" s="286"/>
      <c r="I28" s="286">
        <v>368634.1</v>
      </c>
      <c r="J28" s="290">
        <v>66657.9</v>
      </c>
      <c r="K28" s="290">
        <v>6928.7</v>
      </c>
      <c r="L28" s="290">
        <v>13872.8</v>
      </c>
      <c r="M28" s="290"/>
      <c r="N28" s="286"/>
      <c r="O28" s="286">
        <v>0</v>
      </c>
      <c r="P28" s="286">
        <v>0</v>
      </c>
      <c r="Q28" s="286"/>
      <c r="R28" s="286"/>
      <c r="S28" s="286">
        <v>2327.7</v>
      </c>
      <c r="T28" s="286">
        <v>592</v>
      </c>
      <c r="U28" s="286"/>
      <c r="V28" s="286">
        <v>26539.8</v>
      </c>
      <c r="W28" s="286"/>
      <c r="X28" s="286"/>
      <c r="Y28" s="286">
        <v>0</v>
      </c>
      <c r="Z28" s="286"/>
      <c r="AA28" s="286">
        <v>1280.7</v>
      </c>
      <c r="AB28" s="286">
        <v>16900</v>
      </c>
      <c r="AC28" s="286">
        <v>792.7</v>
      </c>
      <c r="AD28" s="286"/>
      <c r="AE28" s="286"/>
      <c r="AF28" s="286">
        <v>19970.3</v>
      </c>
      <c r="AG28" s="286"/>
      <c r="AH28" s="286"/>
      <c r="AI28" s="286"/>
      <c r="AJ28" s="286"/>
      <c r="AK28" s="286"/>
      <c r="AL28" s="286"/>
      <c r="AM28" s="286"/>
      <c r="AN28" s="286"/>
      <c r="AO28" s="286">
        <v>8553.3</v>
      </c>
      <c r="AP28" s="286">
        <v>530.8</v>
      </c>
      <c r="AQ28" s="286"/>
      <c r="AR28" s="286"/>
      <c r="AS28" s="286">
        <v>5109</v>
      </c>
      <c r="AT28" s="286">
        <v>0</v>
      </c>
      <c r="AU28" s="286"/>
      <c r="AV28" s="286"/>
      <c r="AW28" s="286">
        <v>2408.3</v>
      </c>
      <c r="AX28" s="286"/>
      <c r="AY28" s="286">
        <v>710.5</v>
      </c>
      <c r="AZ28" s="286">
        <v>5206.4</v>
      </c>
      <c r="BA28" s="286">
        <v>15345.1</v>
      </c>
      <c r="BB28" s="286">
        <v>503.1</v>
      </c>
    </row>
    <row r="29" spans="1:54" ht="28.5" customHeight="1">
      <c r="A29" s="289" t="s">
        <v>2676</v>
      </c>
      <c r="B29" s="38" t="s">
        <v>1626</v>
      </c>
      <c r="C29" s="67">
        <v>0</v>
      </c>
      <c r="D29" s="285" t="s">
        <v>1639</v>
      </c>
      <c r="E29" s="69" t="s">
        <v>1640</v>
      </c>
      <c r="F29" s="62">
        <v>23348</v>
      </c>
      <c r="G29" s="286"/>
      <c r="H29" s="286"/>
      <c r="I29" s="286">
        <v>348217</v>
      </c>
      <c r="J29" s="290">
        <v>234730.1</v>
      </c>
      <c r="K29" s="290">
        <v>18630.6</v>
      </c>
      <c r="L29" s="290">
        <v>45901.3</v>
      </c>
      <c r="M29" s="290"/>
      <c r="N29" s="286"/>
      <c r="O29" s="286">
        <v>0</v>
      </c>
      <c r="P29" s="286">
        <v>419.7</v>
      </c>
      <c r="Q29" s="286"/>
      <c r="R29" s="286"/>
      <c r="S29" s="286">
        <v>1199.8</v>
      </c>
      <c r="T29" s="286">
        <v>1050.5</v>
      </c>
      <c r="U29" s="286"/>
      <c r="V29" s="286">
        <v>39654.9</v>
      </c>
      <c r="W29" s="286"/>
      <c r="X29" s="286"/>
      <c r="Y29" s="286">
        <v>1800</v>
      </c>
      <c r="Z29" s="286"/>
      <c r="AA29" s="286">
        <v>0</v>
      </c>
      <c r="AB29" s="286">
        <v>36000</v>
      </c>
      <c r="AC29" s="286">
        <v>2051.9</v>
      </c>
      <c r="AD29" s="286"/>
      <c r="AE29" s="286"/>
      <c r="AF29" s="286">
        <v>20606.7</v>
      </c>
      <c r="AG29" s="286"/>
      <c r="AH29" s="286"/>
      <c r="AI29" s="286"/>
      <c r="AJ29" s="286"/>
      <c r="AK29" s="286"/>
      <c r="AL29" s="286"/>
      <c r="AM29" s="286"/>
      <c r="AN29" s="286"/>
      <c r="AO29" s="286">
        <v>5048.6</v>
      </c>
      <c r="AP29" s="286">
        <v>793.1</v>
      </c>
      <c r="AQ29" s="286"/>
      <c r="AR29" s="286">
        <v>24000</v>
      </c>
      <c r="AS29" s="286">
        <v>20497</v>
      </c>
      <c r="AT29" s="286">
        <v>4900</v>
      </c>
      <c r="AU29" s="286"/>
      <c r="AV29" s="286"/>
      <c r="AW29" s="286">
        <v>3211</v>
      </c>
      <c r="AX29" s="286"/>
      <c r="AY29" s="286">
        <v>1260.5</v>
      </c>
      <c r="AZ29" s="286">
        <v>2937.6</v>
      </c>
      <c r="BA29" s="286">
        <v>31305.7</v>
      </c>
      <c r="BB29" s="286">
        <v>1106.8</v>
      </c>
    </row>
    <row r="30" spans="1:54" ht="28.5" customHeight="1">
      <c r="A30" s="293" t="s">
        <v>2687</v>
      </c>
      <c r="B30" s="53" t="s">
        <v>1626</v>
      </c>
      <c r="C30" s="67">
        <v>0</v>
      </c>
      <c r="D30" s="285" t="s">
        <v>1641</v>
      </c>
      <c r="E30" s="68" t="s">
        <v>1642</v>
      </c>
      <c r="F30" s="286">
        <v>18464.5</v>
      </c>
      <c r="G30" s="286"/>
      <c r="H30" s="286"/>
      <c r="I30" s="286">
        <v>405676.8</v>
      </c>
      <c r="J30" s="290">
        <v>130266</v>
      </c>
      <c r="K30" s="290">
        <v>11937</v>
      </c>
      <c r="L30" s="290">
        <v>23352.4</v>
      </c>
      <c r="M30" s="290"/>
      <c r="N30" s="286"/>
      <c r="O30" s="286">
        <v>0</v>
      </c>
      <c r="P30" s="286">
        <v>1997.8</v>
      </c>
      <c r="Q30" s="286"/>
      <c r="R30" s="286"/>
      <c r="S30" s="286">
        <v>345.7</v>
      </c>
      <c r="T30" s="286">
        <v>179.5</v>
      </c>
      <c r="U30" s="286"/>
      <c r="V30" s="286">
        <v>29595.4</v>
      </c>
      <c r="W30" s="286"/>
      <c r="X30" s="286"/>
      <c r="Y30" s="286">
        <v>400</v>
      </c>
      <c r="Z30" s="286"/>
      <c r="AA30" s="286">
        <v>0</v>
      </c>
      <c r="AB30" s="286">
        <v>17500</v>
      </c>
      <c r="AC30" s="286">
        <v>2125.3</v>
      </c>
      <c r="AD30" s="286"/>
      <c r="AE30" s="286"/>
      <c r="AF30" s="286">
        <v>18096.3</v>
      </c>
      <c r="AG30" s="286"/>
      <c r="AH30" s="286"/>
      <c r="AI30" s="286"/>
      <c r="AJ30" s="286"/>
      <c r="AK30" s="286"/>
      <c r="AL30" s="286"/>
      <c r="AM30" s="286"/>
      <c r="AN30" s="286"/>
      <c r="AO30" s="286">
        <v>8239.6</v>
      </c>
      <c r="AP30" s="286">
        <v>591.9</v>
      </c>
      <c r="AQ30" s="286"/>
      <c r="AR30" s="286"/>
      <c r="AS30" s="286">
        <v>7930</v>
      </c>
      <c r="AT30" s="286">
        <v>800</v>
      </c>
      <c r="AU30" s="286"/>
      <c r="AV30" s="286"/>
      <c r="AW30" s="286">
        <v>5619.3</v>
      </c>
      <c r="AX30" s="286"/>
      <c r="AY30" s="286">
        <v>215.5</v>
      </c>
      <c r="AZ30" s="286">
        <v>5299.2</v>
      </c>
      <c r="BA30" s="286">
        <v>18270.7</v>
      </c>
      <c r="BB30" s="286">
        <v>503.1</v>
      </c>
    </row>
    <row r="31" spans="1:54" ht="28.5" customHeight="1">
      <c r="A31" s="293">
        <v>10</v>
      </c>
      <c r="B31" s="53" t="s">
        <v>1626</v>
      </c>
      <c r="C31" s="67">
        <v>0</v>
      </c>
      <c r="D31" s="285" t="s">
        <v>1643</v>
      </c>
      <c r="E31" s="68" t="s">
        <v>1644</v>
      </c>
      <c r="F31" s="286">
        <v>23240.7</v>
      </c>
      <c r="G31" s="286"/>
      <c r="H31" s="286"/>
      <c r="I31" s="286">
        <v>307221.6</v>
      </c>
      <c r="J31" s="290">
        <v>305825.7</v>
      </c>
      <c r="K31" s="290">
        <v>20120.6</v>
      </c>
      <c r="L31" s="290">
        <v>64495.7</v>
      </c>
      <c r="M31" s="290"/>
      <c r="N31" s="286"/>
      <c r="O31" s="286">
        <v>0</v>
      </c>
      <c r="P31" s="286">
        <v>1436.5</v>
      </c>
      <c r="Q31" s="286"/>
      <c r="R31" s="286"/>
      <c r="S31" s="286">
        <v>3420.6</v>
      </c>
      <c r="T31" s="286">
        <v>983.3</v>
      </c>
      <c r="U31" s="286">
        <v>25000</v>
      </c>
      <c r="V31" s="286">
        <v>37584.2</v>
      </c>
      <c r="W31" s="286"/>
      <c r="X31" s="286"/>
      <c r="Y31" s="286">
        <v>200</v>
      </c>
      <c r="Z31" s="286"/>
      <c r="AA31" s="286">
        <v>0</v>
      </c>
      <c r="AB31" s="286">
        <v>77900</v>
      </c>
      <c r="AC31" s="286">
        <v>7825.5</v>
      </c>
      <c r="AD31" s="286"/>
      <c r="AE31" s="286"/>
      <c r="AF31" s="286">
        <v>24148.8</v>
      </c>
      <c r="AG31" s="286"/>
      <c r="AH31" s="286"/>
      <c r="AI31" s="286"/>
      <c r="AJ31" s="286"/>
      <c r="AK31" s="286"/>
      <c r="AL31" s="286"/>
      <c r="AM31" s="286"/>
      <c r="AN31" s="286"/>
      <c r="AO31" s="286">
        <v>8220</v>
      </c>
      <c r="AP31" s="286">
        <v>751.7</v>
      </c>
      <c r="AQ31" s="286"/>
      <c r="AR31" s="286"/>
      <c r="AS31" s="286">
        <v>53029</v>
      </c>
      <c r="AT31" s="286">
        <v>300</v>
      </c>
      <c r="AU31" s="286"/>
      <c r="AV31" s="286"/>
      <c r="AW31" s="286">
        <v>3853.2</v>
      </c>
      <c r="AX31" s="286"/>
      <c r="AY31" s="286">
        <v>516.7</v>
      </c>
      <c r="AZ31" s="286">
        <v>4744.3</v>
      </c>
      <c r="BA31" s="286">
        <v>23074.9</v>
      </c>
      <c r="BB31" s="286">
        <v>650</v>
      </c>
    </row>
    <row r="32" spans="1:54" ht="28.5" customHeight="1">
      <c r="A32" s="293">
        <v>11</v>
      </c>
      <c r="B32" s="53" t="s">
        <v>1626</v>
      </c>
      <c r="C32" s="67">
        <v>0</v>
      </c>
      <c r="D32" s="285" t="s">
        <v>1645</v>
      </c>
      <c r="E32" s="68" t="s">
        <v>1646</v>
      </c>
      <c r="F32" s="286">
        <v>14034.6</v>
      </c>
      <c r="G32" s="286"/>
      <c r="H32" s="286"/>
      <c r="I32" s="286">
        <v>214088.4</v>
      </c>
      <c r="J32" s="290">
        <v>110465.1</v>
      </c>
      <c r="K32" s="290">
        <v>32446.9</v>
      </c>
      <c r="L32" s="290">
        <v>26753.8</v>
      </c>
      <c r="M32" s="290"/>
      <c r="N32" s="286"/>
      <c r="O32" s="286">
        <v>0</v>
      </c>
      <c r="P32" s="286">
        <v>0</v>
      </c>
      <c r="Q32" s="286"/>
      <c r="R32" s="286"/>
      <c r="S32" s="286">
        <v>1988.7</v>
      </c>
      <c r="T32" s="286">
        <v>20094.3</v>
      </c>
      <c r="U32" s="286"/>
      <c r="V32" s="286">
        <v>22740.5</v>
      </c>
      <c r="W32" s="286"/>
      <c r="X32" s="286"/>
      <c r="Y32" s="286">
        <v>500</v>
      </c>
      <c r="Z32" s="286"/>
      <c r="AA32" s="286">
        <v>867.7</v>
      </c>
      <c r="AB32" s="286">
        <v>9000</v>
      </c>
      <c r="AC32" s="286">
        <v>1748.1</v>
      </c>
      <c r="AD32" s="286"/>
      <c r="AE32" s="286"/>
      <c r="AF32" s="286">
        <v>14462.1</v>
      </c>
      <c r="AG32" s="286"/>
      <c r="AH32" s="286"/>
      <c r="AI32" s="286"/>
      <c r="AJ32" s="286"/>
      <c r="AK32" s="286"/>
      <c r="AL32" s="286"/>
      <c r="AM32" s="286"/>
      <c r="AN32" s="286"/>
      <c r="AO32" s="286">
        <v>4595</v>
      </c>
      <c r="AP32" s="286">
        <v>454.8</v>
      </c>
      <c r="AQ32" s="286"/>
      <c r="AR32" s="286"/>
      <c r="AS32" s="286">
        <v>13040</v>
      </c>
      <c r="AT32" s="286">
        <v>1000</v>
      </c>
      <c r="AU32" s="286"/>
      <c r="AV32" s="286"/>
      <c r="AW32" s="286">
        <v>1605.5</v>
      </c>
      <c r="AX32" s="286"/>
      <c r="AY32" s="286">
        <v>15168.5</v>
      </c>
      <c r="AZ32" s="286">
        <v>2760.7</v>
      </c>
      <c r="BA32" s="286">
        <v>10121.2</v>
      </c>
      <c r="BB32" s="286">
        <v>503.1</v>
      </c>
    </row>
    <row r="33" spans="1:54" ht="28.5" customHeight="1">
      <c r="A33" s="293">
        <v>12</v>
      </c>
      <c r="B33" s="53" t="s">
        <v>1626</v>
      </c>
      <c r="C33" s="67">
        <v>0</v>
      </c>
      <c r="D33" s="285" t="s">
        <v>1647</v>
      </c>
      <c r="E33" s="68" t="s">
        <v>1648</v>
      </c>
      <c r="F33" s="286">
        <v>27082.2</v>
      </c>
      <c r="G33" s="286"/>
      <c r="H33" s="286"/>
      <c r="I33" s="286">
        <v>376036.5</v>
      </c>
      <c r="J33" s="290">
        <v>226907.7</v>
      </c>
      <c r="K33" s="290">
        <v>14901.5</v>
      </c>
      <c r="L33" s="290">
        <v>74948.7</v>
      </c>
      <c r="M33" s="290"/>
      <c r="N33" s="286"/>
      <c r="O33" s="286">
        <v>0</v>
      </c>
      <c r="P33" s="286">
        <v>0</v>
      </c>
      <c r="Q33" s="286"/>
      <c r="R33" s="286"/>
      <c r="S33" s="286">
        <v>1575.8</v>
      </c>
      <c r="T33" s="286">
        <v>275</v>
      </c>
      <c r="U33" s="286"/>
      <c r="V33" s="286">
        <v>51334.4</v>
      </c>
      <c r="W33" s="286"/>
      <c r="X33" s="286"/>
      <c r="Y33" s="286">
        <v>1900</v>
      </c>
      <c r="Z33" s="286"/>
      <c r="AA33" s="286">
        <v>1024.2</v>
      </c>
      <c r="AB33" s="286">
        <v>45000</v>
      </c>
      <c r="AC33" s="286">
        <v>2425</v>
      </c>
      <c r="AD33" s="286"/>
      <c r="AE33" s="286"/>
      <c r="AF33" s="286">
        <v>20975.2</v>
      </c>
      <c r="AG33" s="286"/>
      <c r="AH33" s="286"/>
      <c r="AI33" s="286"/>
      <c r="AJ33" s="286"/>
      <c r="AK33" s="286"/>
      <c r="AL33" s="286"/>
      <c r="AM33" s="286"/>
      <c r="AN33" s="286"/>
      <c r="AO33" s="286">
        <v>4276.6</v>
      </c>
      <c r="AP33" s="286">
        <v>1026.7</v>
      </c>
      <c r="AQ33" s="286"/>
      <c r="AR33" s="286"/>
      <c r="AS33" s="286">
        <v>39089</v>
      </c>
      <c r="AT33" s="286">
        <v>4900</v>
      </c>
      <c r="AU33" s="286"/>
      <c r="AV33" s="286"/>
      <c r="AW33" s="286">
        <v>3371.6</v>
      </c>
      <c r="AX33" s="286"/>
      <c r="AY33" s="286">
        <v>330.2</v>
      </c>
      <c r="AZ33" s="286">
        <v>2179</v>
      </c>
      <c r="BA33" s="286">
        <v>47290.2</v>
      </c>
      <c r="BB33" s="286">
        <v>1710.5</v>
      </c>
    </row>
    <row r="34" spans="1:54" ht="28.5" customHeight="1">
      <c r="A34" s="284">
        <v>13</v>
      </c>
      <c r="B34" s="53" t="s">
        <v>1626</v>
      </c>
      <c r="C34" s="67">
        <v>0</v>
      </c>
      <c r="D34" s="285" t="s">
        <v>1649</v>
      </c>
      <c r="E34" s="68" t="s">
        <v>1650</v>
      </c>
      <c r="F34" s="286">
        <v>33918.1</v>
      </c>
      <c r="G34" s="286"/>
      <c r="H34" s="286"/>
      <c r="I34" s="286">
        <v>631447.6</v>
      </c>
      <c r="J34" s="290">
        <v>288518.7</v>
      </c>
      <c r="K34" s="290">
        <v>13662.5</v>
      </c>
      <c r="L34" s="290">
        <v>51048.9</v>
      </c>
      <c r="M34" s="290"/>
      <c r="N34" s="286"/>
      <c r="O34" s="286">
        <v>0</v>
      </c>
      <c r="P34" s="286">
        <v>198</v>
      </c>
      <c r="Q34" s="286"/>
      <c r="R34" s="286"/>
      <c r="S34" s="286">
        <v>744.8</v>
      </c>
      <c r="T34" s="286">
        <v>26215.5</v>
      </c>
      <c r="U34" s="286"/>
      <c r="V34" s="286">
        <v>54914.1</v>
      </c>
      <c r="W34" s="286"/>
      <c r="X34" s="286"/>
      <c r="Y34" s="286">
        <v>900</v>
      </c>
      <c r="Z34" s="286"/>
      <c r="AA34" s="286">
        <v>1030.5</v>
      </c>
      <c r="AB34" s="286">
        <v>27000</v>
      </c>
      <c r="AC34" s="286">
        <v>2458.7</v>
      </c>
      <c r="AD34" s="286"/>
      <c r="AE34" s="286"/>
      <c r="AF34" s="286">
        <v>31773.9</v>
      </c>
      <c r="AG34" s="286"/>
      <c r="AH34" s="286"/>
      <c r="AI34" s="286"/>
      <c r="AJ34" s="286"/>
      <c r="AK34" s="286"/>
      <c r="AL34" s="286"/>
      <c r="AM34" s="286"/>
      <c r="AN34" s="286"/>
      <c r="AO34" s="286">
        <v>11884.9</v>
      </c>
      <c r="AP34" s="286">
        <v>1098.3</v>
      </c>
      <c r="AQ34" s="286"/>
      <c r="AR34" s="286"/>
      <c r="AS34" s="286">
        <v>12777</v>
      </c>
      <c r="AT34" s="286">
        <v>1800</v>
      </c>
      <c r="AU34" s="286"/>
      <c r="AV34" s="286"/>
      <c r="AW34" s="286">
        <v>4977.1</v>
      </c>
      <c r="AX34" s="286"/>
      <c r="AY34" s="286">
        <v>4308.2</v>
      </c>
      <c r="AZ34" s="286">
        <v>6827.5</v>
      </c>
      <c r="BA34" s="286">
        <v>33026.1</v>
      </c>
      <c r="BB34" s="286">
        <v>1408.6</v>
      </c>
    </row>
    <row r="35" spans="1:54" ht="28.5" customHeight="1">
      <c r="A35" s="293">
        <v>14</v>
      </c>
      <c r="B35" s="53" t="s">
        <v>1626</v>
      </c>
      <c r="C35" s="67">
        <v>0</v>
      </c>
      <c r="D35" s="285" t="s">
        <v>1651</v>
      </c>
      <c r="E35" s="68" t="s">
        <v>1652</v>
      </c>
      <c r="F35" s="286">
        <v>15807.2</v>
      </c>
      <c r="G35" s="286"/>
      <c r="H35" s="286"/>
      <c r="I35" s="286">
        <v>278016.9</v>
      </c>
      <c r="J35" s="290">
        <v>81804.2</v>
      </c>
      <c r="K35" s="290">
        <v>23298.6</v>
      </c>
      <c r="L35" s="290">
        <v>26723</v>
      </c>
      <c r="M35" s="290"/>
      <c r="N35" s="286"/>
      <c r="O35" s="286">
        <v>0</v>
      </c>
      <c r="P35" s="286">
        <v>1538.8</v>
      </c>
      <c r="Q35" s="286"/>
      <c r="R35" s="286"/>
      <c r="S35" s="286">
        <v>566.1</v>
      </c>
      <c r="T35" s="286">
        <v>3000.1</v>
      </c>
      <c r="U35" s="286"/>
      <c r="V35" s="286">
        <v>25988.2</v>
      </c>
      <c r="W35" s="286"/>
      <c r="X35" s="286"/>
      <c r="Y35" s="286">
        <v>3100</v>
      </c>
      <c r="Z35" s="286"/>
      <c r="AA35" s="286">
        <v>836.8</v>
      </c>
      <c r="AB35" s="286">
        <v>10000</v>
      </c>
      <c r="AC35" s="286">
        <v>2620.7</v>
      </c>
      <c r="AD35" s="286"/>
      <c r="AE35" s="286"/>
      <c r="AF35" s="286">
        <v>12606.7</v>
      </c>
      <c r="AG35" s="286"/>
      <c r="AH35" s="286"/>
      <c r="AI35" s="286"/>
      <c r="AJ35" s="286"/>
      <c r="AK35" s="286"/>
      <c r="AL35" s="286"/>
      <c r="AM35" s="286"/>
      <c r="AN35" s="286"/>
      <c r="AO35" s="286">
        <v>4378.2</v>
      </c>
      <c r="AP35" s="286">
        <v>519.8</v>
      </c>
      <c r="AQ35" s="286"/>
      <c r="AR35" s="286"/>
      <c r="AS35" s="286">
        <v>33020</v>
      </c>
      <c r="AT35" s="286">
        <v>2100</v>
      </c>
      <c r="AU35" s="286"/>
      <c r="AV35" s="286"/>
      <c r="AW35" s="286">
        <v>802.8</v>
      </c>
      <c r="AX35" s="286"/>
      <c r="AY35" s="286">
        <v>499.9</v>
      </c>
      <c r="AZ35" s="286">
        <v>2666.1</v>
      </c>
      <c r="BA35" s="286">
        <v>16623.8</v>
      </c>
      <c r="BB35" s="286">
        <v>804.9</v>
      </c>
    </row>
    <row r="36" spans="1:54" ht="28.5" customHeight="1">
      <c r="A36" s="293">
        <v>15</v>
      </c>
      <c r="B36" s="53" t="s">
        <v>1626</v>
      </c>
      <c r="C36" s="67">
        <v>0</v>
      </c>
      <c r="D36" s="285" t="s">
        <v>1653</v>
      </c>
      <c r="E36" s="68" t="s">
        <v>489</v>
      </c>
      <c r="F36" s="286">
        <v>29432.7</v>
      </c>
      <c r="G36" s="286"/>
      <c r="H36" s="286"/>
      <c r="I36" s="286">
        <v>464123</v>
      </c>
      <c r="J36" s="290">
        <v>152343.4</v>
      </c>
      <c r="K36" s="290">
        <v>28042.3</v>
      </c>
      <c r="L36" s="290">
        <v>55775.2</v>
      </c>
      <c r="M36" s="290"/>
      <c r="N36" s="286"/>
      <c r="O36" s="286">
        <v>0</v>
      </c>
      <c r="P36" s="286">
        <v>141.9</v>
      </c>
      <c r="Q36" s="286"/>
      <c r="R36" s="286">
        <v>6600</v>
      </c>
      <c r="S36" s="286">
        <v>2380.5</v>
      </c>
      <c r="T36" s="286">
        <v>3706.5</v>
      </c>
      <c r="U36" s="286"/>
      <c r="V36" s="286">
        <v>51187.3</v>
      </c>
      <c r="W36" s="286"/>
      <c r="X36" s="286">
        <v>53000</v>
      </c>
      <c r="Y36" s="286">
        <v>3700</v>
      </c>
      <c r="Z36" s="286"/>
      <c r="AA36" s="286">
        <v>448.5</v>
      </c>
      <c r="AB36" s="286">
        <v>38000</v>
      </c>
      <c r="AC36" s="286">
        <v>4363.3</v>
      </c>
      <c r="AD36" s="286"/>
      <c r="AE36" s="286"/>
      <c r="AF36" s="286">
        <v>23558</v>
      </c>
      <c r="AG36" s="286"/>
      <c r="AH36" s="286"/>
      <c r="AI36" s="286"/>
      <c r="AJ36" s="286"/>
      <c r="AK36" s="286"/>
      <c r="AL36" s="286"/>
      <c r="AM36" s="286"/>
      <c r="AN36" s="286"/>
      <c r="AO36" s="286">
        <v>9037.2</v>
      </c>
      <c r="AP36" s="286">
        <v>1023.7</v>
      </c>
      <c r="AQ36" s="286"/>
      <c r="AR36" s="286"/>
      <c r="AS36" s="286">
        <v>17543</v>
      </c>
      <c r="AT36" s="286">
        <v>7400</v>
      </c>
      <c r="AU36" s="286"/>
      <c r="AV36" s="286"/>
      <c r="AW36" s="286">
        <v>1605.5</v>
      </c>
      <c r="AX36" s="286"/>
      <c r="AY36" s="286">
        <v>4447.6</v>
      </c>
      <c r="AZ36" s="286">
        <v>5411.6</v>
      </c>
      <c r="BA36" s="286">
        <v>34231.2</v>
      </c>
      <c r="BB36" s="286">
        <v>1006.2</v>
      </c>
    </row>
    <row r="37" spans="1:54" ht="28.5" customHeight="1">
      <c r="A37" s="293">
        <v>16</v>
      </c>
      <c r="B37" s="53" t="s">
        <v>1626</v>
      </c>
      <c r="C37" s="67">
        <v>0</v>
      </c>
      <c r="D37" s="285" t="s">
        <v>490</v>
      </c>
      <c r="E37" s="68" t="s">
        <v>491</v>
      </c>
      <c r="F37" s="286">
        <v>20053.3</v>
      </c>
      <c r="G37" s="286"/>
      <c r="H37" s="286"/>
      <c r="I37" s="286">
        <v>334138.3</v>
      </c>
      <c r="J37" s="290">
        <v>226314.5</v>
      </c>
      <c r="K37" s="290">
        <v>15787.6</v>
      </c>
      <c r="L37" s="290">
        <v>41987.2</v>
      </c>
      <c r="M37" s="290"/>
      <c r="N37" s="286"/>
      <c r="O37" s="286">
        <v>0</v>
      </c>
      <c r="P37" s="286">
        <v>0</v>
      </c>
      <c r="Q37" s="286"/>
      <c r="R37" s="286"/>
      <c r="S37" s="286">
        <v>284.3</v>
      </c>
      <c r="T37" s="286">
        <v>1471</v>
      </c>
      <c r="U37" s="286"/>
      <c r="V37" s="286">
        <v>33133</v>
      </c>
      <c r="W37" s="286"/>
      <c r="X37" s="286"/>
      <c r="Y37" s="286">
        <v>1000</v>
      </c>
      <c r="Z37" s="286"/>
      <c r="AA37" s="286">
        <v>532.3</v>
      </c>
      <c r="AB37" s="286">
        <v>47000</v>
      </c>
      <c r="AC37" s="286">
        <v>2116</v>
      </c>
      <c r="AD37" s="286"/>
      <c r="AE37" s="286"/>
      <c r="AF37" s="286">
        <v>20345.1</v>
      </c>
      <c r="AG37" s="286"/>
      <c r="AH37" s="286"/>
      <c r="AI37" s="286"/>
      <c r="AJ37" s="286"/>
      <c r="AK37" s="286"/>
      <c r="AL37" s="286"/>
      <c r="AM37" s="286"/>
      <c r="AN37" s="286"/>
      <c r="AO37" s="286">
        <v>6115.3</v>
      </c>
      <c r="AP37" s="286">
        <v>662.7</v>
      </c>
      <c r="AQ37" s="286"/>
      <c r="AR37" s="286"/>
      <c r="AS37" s="286">
        <v>12720</v>
      </c>
      <c r="AT37" s="286">
        <v>2100</v>
      </c>
      <c r="AU37" s="286"/>
      <c r="AV37" s="286"/>
      <c r="AW37" s="286">
        <v>3692.7</v>
      </c>
      <c r="AX37" s="286"/>
      <c r="AY37" s="286">
        <v>1765</v>
      </c>
      <c r="AZ37" s="286">
        <v>4147.7</v>
      </c>
      <c r="BA37" s="286">
        <v>26989.5</v>
      </c>
      <c r="BB37" s="286">
        <v>804.9</v>
      </c>
    </row>
    <row r="38" spans="1:54" ht="28.5" customHeight="1">
      <c r="A38" s="293">
        <v>17</v>
      </c>
      <c r="B38" s="53" t="s">
        <v>1626</v>
      </c>
      <c r="C38" s="67">
        <v>0</v>
      </c>
      <c r="D38" s="285" t="s">
        <v>492</v>
      </c>
      <c r="E38" s="68" t="s">
        <v>493</v>
      </c>
      <c r="F38" s="286">
        <v>15833.5</v>
      </c>
      <c r="G38" s="286"/>
      <c r="H38" s="286"/>
      <c r="I38" s="286">
        <v>312496.8</v>
      </c>
      <c r="J38" s="290">
        <v>97912.9</v>
      </c>
      <c r="K38" s="290">
        <v>41261.8</v>
      </c>
      <c r="L38" s="290">
        <v>26536.7</v>
      </c>
      <c r="M38" s="290"/>
      <c r="N38" s="286"/>
      <c r="O38" s="286">
        <v>0</v>
      </c>
      <c r="P38" s="286">
        <v>581.1</v>
      </c>
      <c r="Q38" s="286"/>
      <c r="R38" s="286"/>
      <c r="S38" s="286">
        <v>1595.4</v>
      </c>
      <c r="T38" s="286">
        <v>18</v>
      </c>
      <c r="U38" s="286"/>
      <c r="V38" s="286">
        <v>24643.2</v>
      </c>
      <c r="W38" s="286"/>
      <c r="X38" s="286"/>
      <c r="Y38" s="286">
        <v>500</v>
      </c>
      <c r="Z38" s="286"/>
      <c r="AA38" s="286">
        <v>922.6</v>
      </c>
      <c r="AB38" s="286">
        <v>21200</v>
      </c>
      <c r="AC38" s="286">
        <v>2611.5</v>
      </c>
      <c r="AD38" s="286"/>
      <c r="AE38" s="286"/>
      <c r="AF38" s="286">
        <v>14183.2</v>
      </c>
      <c r="AG38" s="286"/>
      <c r="AH38" s="286"/>
      <c r="AI38" s="286"/>
      <c r="AJ38" s="286"/>
      <c r="AK38" s="286"/>
      <c r="AL38" s="286"/>
      <c r="AM38" s="286"/>
      <c r="AN38" s="286"/>
      <c r="AO38" s="286">
        <v>7643.1</v>
      </c>
      <c r="AP38" s="286">
        <v>492.9</v>
      </c>
      <c r="AQ38" s="286"/>
      <c r="AR38" s="286"/>
      <c r="AS38" s="286">
        <v>6260</v>
      </c>
      <c r="AT38" s="286">
        <v>1100</v>
      </c>
      <c r="AU38" s="286"/>
      <c r="AV38" s="286"/>
      <c r="AW38" s="286">
        <v>3853.2</v>
      </c>
      <c r="AX38" s="286"/>
      <c r="AY38" s="286">
        <v>21.5</v>
      </c>
      <c r="AZ38" s="286">
        <v>4052.7</v>
      </c>
      <c r="BA38" s="286">
        <v>12784.4</v>
      </c>
      <c r="BB38" s="286">
        <v>402.5</v>
      </c>
    </row>
    <row r="39" spans="1:54" ht="28.5" customHeight="1">
      <c r="A39" s="293">
        <v>18</v>
      </c>
      <c r="B39" s="53" t="s">
        <v>1626</v>
      </c>
      <c r="C39" s="67">
        <v>0</v>
      </c>
      <c r="D39" s="285" t="s">
        <v>494</v>
      </c>
      <c r="E39" s="68" t="s">
        <v>495</v>
      </c>
      <c r="F39" s="286">
        <v>15230.5</v>
      </c>
      <c r="G39" s="286"/>
      <c r="H39" s="286"/>
      <c r="I39" s="286">
        <v>201050.5</v>
      </c>
      <c r="J39" s="290">
        <v>146484.2</v>
      </c>
      <c r="K39" s="290">
        <v>25530.9</v>
      </c>
      <c r="L39" s="290">
        <v>28537.4</v>
      </c>
      <c r="M39" s="290"/>
      <c r="N39" s="286"/>
      <c r="O39" s="286">
        <v>0</v>
      </c>
      <c r="P39" s="286">
        <v>324.7</v>
      </c>
      <c r="Q39" s="286"/>
      <c r="R39" s="286"/>
      <c r="S39" s="286">
        <v>1588.8</v>
      </c>
      <c r="T39" s="286">
        <v>2173.4</v>
      </c>
      <c r="U39" s="286"/>
      <c r="V39" s="286">
        <v>26130.9</v>
      </c>
      <c r="W39" s="286"/>
      <c r="X39" s="286"/>
      <c r="Y39" s="286">
        <v>900</v>
      </c>
      <c r="Z39" s="286"/>
      <c r="AA39" s="286">
        <v>0</v>
      </c>
      <c r="AB39" s="286">
        <v>15200</v>
      </c>
      <c r="AC39" s="286">
        <v>6032.1</v>
      </c>
      <c r="AD39" s="286"/>
      <c r="AE39" s="286"/>
      <c r="AF39" s="286">
        <v>14210.3</v>
      </c>
      <c r="AG39" s="286"/>
      <c r="AH39" s="286"/>
      <c r="AI39" s="286"/>
      <c r="AJ39" s="286"/>
      <c r="AK39" s="286"/>
      <c r="AL39" s="286"/>
      <c r="AM39" s="286"/>
      <c r="AN39" s="286"/>
      <c r="AO39" s="286">
        <v>3877.8</v>
      </c>
      <c r="AP39" s="286">
        <v>522.6</v>
      </c>
      <c r="AQ39" s="286"/>
      <c r="AR39" s="286"/>
      <c r="AS39" s="286">
        <v>22670</v>
      </c>
      <c r="AT39" s="286">
        <v>1800</v>
      </c>
      <c r="AU39" s="286"/>
      <c r="AV39" s="286"/>
      <c r="AW39" s="286">
        <v>802.8</v>
      </c>
      <c r="AX39" s="286"/>
      <c r="AY39" s="286">
        <v>826.6</v>
      </c>
      <c r="AZ39" s="286">
        <v>2774.4</v>
      </c>
      <c r="BA39" s="286">
        <v>17781</v>
      </c>
      <c r="BB39" s="286">
        <v>704.3</v>
      </c>
    </row>
    <row r="40" spans="1:54" ht="28.5" customHeight="1">
      <c r="A40" s="293">
        <v>19</v>
      </c>
      <c r="B40" s="53" t="s">
        <v>1626</v>
      </c>
      <c r="C40" s="67">
        <v>0</v>
      </c>
      <c r="D40" s="285" t="s">
        <v>496</v>
      </c>
      <c r="E40" s="68" t="s">
        <v>497</v>
      </c>
      <c r="F40" s="286">
        <v>14557.8</v>
      </c>
      <c r="G40" s="286"/>
      <c r="H40" s="286"/>
      <c r="I40" s="286">
        <v>270084.4</v>
      </c>
      <c r="J40" s="290">
        <v>127775.8</v>
      </c>
      <c r="K40" s="290">
        <v>14411.2</v>
      </c>
      <c r="L40" s="290">
        <v>25240.4</v>
      </c>
      <c r="M40" s="290"/>
      <c r="N40" s="286"/>
      <c r="O40" s="286">
        <v>0</v>
      </c>
      <c r="P40" s="286">
        <v>809.2</v>
      </c>
      <c r="Q40" s="286"/>
      <c r="R40" s="286"/>
      <c r="S40" s="286">
        <v>207</v>
      </c>
      <c r="T40" s="286">
        <v>0</v>
      </c>
      <c r="U40" s="286"/>
      <c r="V40" s="286">
        <v>23697.1</v>
      </c>
      <c r="W40" s="286"/>
      <c r="X40" s="286"/>
      <c r="Y40" s="286">
        <v>500</v>
      </c>
      <c r="Z40" s="286"/>
      <c r="AA40" s="286">
        <v>409</v>
      </c>
      <c r="AB40" s="286">
        <v>12000</v>
      </c>
      <c r="AC40" s="286">
        <v>1761</v>
      </c>
      <c r="AD40" s="286"/>
      <c r="AE40" s="286"/>
      <c r="AF40" s="286">
        <v>14224.4</v>
      </c>
      <c r="AG40" s="286"/>
      <c r="AH40" s="286"/>
      <c r="AI40" s="286"/>
      <c r="AJ40" s="286"/>
      <c r="AK40" s="286"/>
      <c r="AL40" s="286"/>
      <c r="AM40" s="286"/>
      <c r="AN40" s="286"/>
      <c r="AO40" s="286">
        <v>6813.3</v>
      </c>
      <c r="AP40" s="286">
        <v>473.9</v>
      </c>
      <c r="AQ40" s="286"/>
      <c r="AR40" s="286"/>
      <c r="AS40" s="286">
        <v>7955</v>
      </c>
      <c r="AT40" s="286">
        <v>1100</v>
      </c>
      <c r="AU40" s="286"/>
      <c r="AV40" s="286"/>
      <c r="AW40" s="286">
        <v>1766.1</v>
      </c>
      <c r="AX40" s="286"/>
      <c r="AY40" s="286">
        <v>0</v>
      </c>
      <c r="AZ40" s="286">
        <v>4220.4</v>
      </c>
      <c r="BA40" s="286">
        <v>11605</v>
      </c>
      <c r="BB40" s="286">
        <v>100.6</v>
      </c>
    </row>
    <row r="41" spans="1:54" ht="28.5" customHeight="1">
      <c r="A41" s="293">
        <v>20</v>
      </c>
      <c r="B41" s="53" t="s">
        <v>1626</v>
      </c>
      <c r="C41" s="67">
        <v>0</v>
      </c>
      <c r="D41" s="285" t="s">
        <v>498</v>
      </c>
      <c r="E41" s="68" t="s">
        <v>499</v>
      </c>
      <c r="F41" s="286">
        <v>33948.5</v>
      </c>
      <c r="G41" s="286"/>
      <c r="H41" s="286"/>
      <c r="I41" s="286">
        <v>472037.6</v>
      </c>
      <c r="J41" s="290">
        <v>390295.7</v>
      </c>
      <c r="K41" s="290">
        <v>21273.7</v>
      </c>
      <c r="L41" s="290">
        <v>58757.7</v>
      </c>
      <c r="M41" s="290"/>
      <c r="N41" s="286"/>
      <c r="O41" s="286">
        <v>0</v>
      </c>
      <c r="P41" s="286">
        <v>634.5</v>
      </c>
      <c r="Q41" s="286"/>
      <c r="R41" s="286"/>
      <c r="S41" s="286">
        <v>1765.6</v>
      </c>
      <c r="T41" s="286">
        <v>4000</v>
      </c>
      <c r="U41" s="286"/>
      <c r="V41" s="286">
        <v>60282</v>
      </c>
      <c r="W41" s="286">
        <v>49600</v>
      </c>
      <c r="X41" s="286"/>
      <c r="Y41" s="286">
        <v>5000</v>
      </c>
      <c r="Z41" s="286"/>
      <c r="AA41" s="286">
        <v>2184.9</v>
      </c>
      <c r="AB41" s="286">
        <v>63000</v>
      </c>
      <c r="AC41" s="286">
        <v>13912.3</v>
      </c>
      <c r="AD41" s="286"/>
      <c r="AE41" s="286"/>
      <c r="AF41" s="286">
        <v>27015.4</v>
      </c>
      <c r="AG41" s="286"/>
      <c r="AH41" s="286"/>
      <c r="AI41" s="286"/>
      <c r="AJ41" s="286"/>
      <c r="AK41" s="286"/>
      <c r="AL41" s="286"/>
      <c r="AM41" s="286"/>
      <c r="AN41" s="286"/>
      <c r="AO41" s="286">
        <v>7185.4</v>
      </c>
      <c r="AP41" s="286">
        <v>1205.6</v>
      </c>
      <c r="AQ41" s="286"/>
      <c r="AR41" s="286"/>
      <c r="AS41" s="286">
        <v>34450</v>
      </c>
      <c r="AT41" s="286">
        <v>10000</v>
      </c>
      <c r="AU41" s="286">
        <v>25000</v>
      </c>
      <c r="AV41" s="286"/>
      <c r="AW41" s="286">
        <v>2408.3</v>
      </c>
      <c r="AX41" s="286"/>
      <c r="AY41" s="286">
        <v>0</v>
      </c>
      <c r="AZ41" s="286">
        <v>3892.9</v>
      </c>
      <c r="BA41" s="286">
        <v>73679.1</v>
      </c>
      <c r="BB41" s="286">
        <v>1509.2</v>
      </c>
    </row>
    <row r="42" spans="1:54" ht="28.5" customHeight="1">
      <c r="A42" s="293">
        <v>21</v>
      </c>
      <c r="B42" s="53" t="s">
        <v>1626</v>
      </c>
      <c r="C42" s="67">
        <v>0</v>
      </c>
      <c r="D42" s="285" t="s">
        <v>500</v>
      </c>
      <c r="E42" s="68" t="s">
        <v>501</v>
      </c>
      <c r="F42" s="286">
        <v>14762</v>
      </c>
      <c r="G42" s="286"/>
      <c r="H42" s="286"/>
      <c r="I42" s="286">
        <v>249639.9</v>
      </c>
      <c r="J42" s="290">
        <v>79847.6</v>
      </c>
      <c r="K42" s="290">
        <v>20381.1</v>
      </c>
      <c r="L42" s="290">
        <v>24207.3</v>
      </c>
      <c r="M42" s="290"/>
      <c r="N42" s="286"/>
      <c r="O42" s="286">
        <v>0</v>
      </c>
      <c r="P42" s="286">
        <v>600</v>
      </c>
      <c r="Q42" s="286"/>
      <c r="R42" s="286"/>
      <c r="S42" s="286">
        <v>841.6</v>
      </c>
      <c r="T42" s="286">
        <v>710</v>
      </c>
      <c r="U42" s="286"/>
      <c r="V42" s="286">
        <v>24003.8</v>
      </c>
      <c r="W42" s="286"/>
      <c r="X42" s="286"/>
      <c r="Y42" s="286">
        <v>700</v>
      </c>
      <c r="Z42" s="286"/>
      <c r="AA42" s="286">
        <v>1556.8</v>
      </c>
      <c r="AB42" s="286">
        <v>11500</v>
      </c>
      <c r="AC42" s="286">
        <v>1704</v>
      </c>
      <c r="AD42" s="286"/>
      <c r="AE42" s="286"/>
      <c r="AF42" s="286">
        <v>13773.5</v>
      </c>
      <c r="AG42" s="286"/>
      <c r="AH42" s="286"/>
      <c r="AI42" s="286"/>
      <c r="AJ42" s="286"/>
      <c r="AK42" s="286"/>
      <c r="AL42" s="286"/>
      <c r="AM42" s="286"/>
      <c r="AN42" s="286"/>
      <c r="AO42" s="286">
        <v>5205.7</v>
      </c>
      <c r="AP42" s="286">
        <v>480.1</v>
      </c>
      <c r="AQ42" s="286"/>
      <c r="AR42" s="286"/>
      <c r="AS42" s="286">
        <v>10790</v>
      </c>
      <c r="AT42" s="286">
        <v>1300</v>
      </c>
      <c r="AU42" s="286"/>
      <c r="AV42" s="286"/>
      <c r="AW42" s="286">
        <v>1926.6</v>
      </c>
      <c r="AX42" s="286"/>
      <c r="AY42" s="286">
        <v>851.8</v>
      </c>
      <c r="AZ42" s="286">
        <v>2956.3</v>
      </c>
      <c r="BA42" s="286">
        <v>14328</v>
      </c>
      <c r="BB42" s="286">
        <v>503.1</v>
      </c>
    </row>
    <row r="43" spans="1:54" ht="27" customHeight="1">
      <c r="A43" s="293">
        <v>22</v>
      </c>
      <c r="B43" s="53" t="s">
        <v>1626</v>
      </c>
      <c r="C43" s="67">
        <v>0</v>
      </c>
      <c r="D43" s="285" t="s">
        <v>502</v>
      </c>
      <c r="E43" s="68" t="s">
        <v>503</v>
      </c>
      <c r="F43" s="286">
        <v>18722.9</v>
      </c>
      <c r="G43" s="286"/>
      <c r="H43" s="286"/>
      <c r="I43" s="286">
        <v>320820.3</v>
      </c>
      <c r="J43" s="290">
        <v>149418.3</v>
      </c>
      <c r="K43" s="290">
        <v>33358.1</v>
      </c>
      <c r="L43" s="290">
        <v>35341.4</v>
      </c>
      <c r="M43" s="290"/>
      <c r="N43" s="286"/>
      <c r="O43" s="286">
        <v>0</v>
      </c>
      <c r="P43" s="286">
        <v>390</v>
      </c>
      <c r="Q43" s="286"/>
      <c r="R43" s="286"/>
      <c r="S43" s="286">
        <v>1088.1</v>
      </c>
      <c r="T43" s="286">
        <v>2204.7</v>
      </c>
      <c r="U43" s="286"/>
      <c r="V43" s="286">
        <v>29265</v>
      </c>
      <c r="W43" s="286"/>
      <c r="X43" s="286"/>
      <c r="Y43" s="286">
        <v>1000</v>
      </c>
      <c r="Z43" s="286"/>
      <c r="AA43" s="286">
        <v>0</v>
      </c>
      <c r="AB43" s="286">
        <v>12000</v>
      </c>
      <c r="AC43" s="286">
        <v>2860.8</v>
      </c>
      <c r="AD43" s="286"/>
      <c r="AE43" s="286"/>
      <c r="AF43" s="286">
        <v>19952.6</v>
      </c>
      <c r="AG43" s="286"/>
      <c r="AH43" s="286"/>
      <c r="AI43" s="286"/>
      <c r="AJ43" s="286"/>
      <c r="AK43" s="286"/>
      <c r="AL43" s="286"/>
      <c r="AM43" s="286"/>
      <c r="AN43" s="286"/>
      <c r="AO43" s="286">
        <v>6471.8</v>
      </c>
      <c r="AP43" s="286">
        <v>585.3</v>
      </c>
      <c r="AQ43" s="286"/>
      <c r="AR43" s="286"/>
      <c r="AS43" s="286">
        <v>11050</v>
      </c>
      <c r="AT43" s="286">
        <v>2000</v>
      </c>
      <c r="AU43" s="286"/>
      <c r="AV43" s="286"/>
      <c r="AW43" s="286">
        <v>2889.9</v>
      </c>
      <c r="AX43" s="286"/>
      <c r="AY43" s="286">
        <v>2021</v>
      </c>
      <c r="AZ43" s="286">
        <v>4319.4</v>
      </c>
      <c r="BA43" s="286">
        <v>16338.3</v>
      </c>
      <c r="BB43" s="286">
        <v>390</v>
      </c>
    </row>
    <row r="44" spans="1:54" ht="27.75" customHeight="1">
      <c r="A44" s="293">
        <v>23</v>
      </c>
      <c r="B44" s="53" t="s">
        <v>1626</v>
      </c>
      <c r="C44" s="67">
        <v>0</v>
      </c>
      <c r="D44" s="285" t="s">
        <v>504</v>
      </c>
      <c r="E44" s="68" t="s">
        <v>505</v>
      </c>
      <c r="F44" s="286">
        <v>17839.5</v>
      </c>
      <c r="G44" s="286"/>
      <c r="H44" s="286"/>
      <c r="I44" s="286">
        <v>256083.7</v>
      </c>
      <c r="J44" s="290">
        <v>168069.3</v>
      </c>
      <c r="K44" s="290">
        <v>46019.8</v>
      </c>
      <c r="L44" s="290">
        <v>36964.6</v>
      </c>
      <c r="M44" s="290"/>
      <c r="N44" s="286"/>
      <c r="O44" s="286">
        <v>0</v>
      </c>
      <c r="P44" s="286">
        <v>0</v>
      </c>
      <c r="Q44" s="286"/>
      <c r="R44" s="286"/>
      <c r="S44" s="286">
        <v>1228.2</v>
      </c>
      <c r="T44" s="286">
        <v>420</v>
      </c>
      <c r="U44" s="286"/>
      <c r="V44" s="286">
        <v>28585.3</v>
      </c>
      <c r="W44" s="286"/>
      <c r="X44" s="286"/>
      <c r="Y44" s="286">
        <v>900</v>
      </c>
      <c r="Z44" s="286"/>
      <c r="AA44" s="286">
        <v>1135.3</v>
      </c>
      <c r="AB44" s="286">
        <v>17000</v>
      </c>
      <c r="AC44" s="286">
        <v>4935.7</v>
      </c>
      <c r="AD44" s="286"/>
      <c r="AE44" s="286"/>
      <c r="AF44" s="286">
        <v>22532.4</v>
      </c>
      <c r="AG44" s="286"/>
      <c r="AH44" s="286"/>
      <c r="AI44" s="286">
        <v>25000</v>
      </c>
      <c r="AJ44" s="286"/>
      <c r="AK44" s="286"/>
      <c r="AL44" s="286"/>
      <c r="AM44" s="286"/>
      <c r="AN44" s="286"/>
      <c r="AO44" s="286">
        <v>5868.7</v>
      </c>
      <c r="AP44" s="286">
        <v>571.7</v>
      </c>
      <c r="AQ44" s="286"/>
      <c r="AR44" s="286"/>
      <c r="AS44" s="286">
        <v>12340</v>
      </c>
      <c r="AT44" s="286">
        <v>1800</v>
      </c>
      <c r="AU44" s="286"/>
      <c r="AV44" s="286"/>
      <c r="AW44" s="286">
        <v>1766.1</v>
      </c>
      <c r="AX44" s="286"/>
      <c r="AY44" s="286">
        <v>504.2</v>
      </c>
      <c r="AZ44" s="286">
        <v>4015</v>
      </c>
      <c r="BA44" s="286">
        <v>17765.6</v>
      </c>
      <c r="BB44" s="286">
        <v>455</v>
      </c>
    </row>
    <row r="45" spans="1:54" ht="27.75" customHeight="1">
      <c r="A45" s="293">
        <v>24</v>
      </c>
      <c r="B45" s="53" t="s">
        <v>1626</v>
      </c>
      <c r="C45" s="67">
        <v>0</v>
      </c>
      <c r="D45" s="285" t="s">
        <v>506</v>
      </c>
      <c r="E45" s="68" t="s">
        <v>3584</v>
      </c>
      <c r="F45" s="286">
        <v>12010.5</v>
      </c>
      <c r="G45" s="286"/>
      <c r="H45" s="286"/>
      <c r="I45" s="286">
        <v>252145.1</v>
      </c>
      <c r="J45" s="290">
        <v>48385.2</v>
      </c>
      <c r="K45" s="290">
        <v>17267.1</v>
      </c>
      <c r="L45" s="290">
        <v>16032.2</v>
      </c>
      <c r="M45" s="290"/>
      <c r="N45" s="286"/>
      <c r="O45" s="286">
        <v>0</v>
      </c>
      <c r="P45" s="286">
        <v>550</v>
      </c>
      <c r="Q45" s="286"/>
      <c r="R45" s="286"/>
      <c r="S45" s="286">
        <v>945.9</v>
      </c>
      <c r="T45" s="286">
        <v>482</v>
      </c>
      <c r="U45" s="286"/>
      <c r="V45" s="286">
        <v>19352.6</v>
      </c>
      <c r="W45" s="286"/>
      <c r="X45" s="286"/>
      <c r="Y45" s="286">
        <v>1000</v>
      </c>
      <c r="Z45" s="286"/>
      <c r="AA45" s="286">
        <v>667.2</v>
      </c>
      <c r="AB45" s="286">
        <v>37600</v>
      </c>
      <c r="AC45" s="286">
        <v>752.4</v>
      </c>
      <c r="AD45" s="286"/>
      <c r="AE45" s="286"/>
      <c r="AF45" s="286">
        <v>11094.3</v>
      </c>
      <c r="AG45" s="286"/>
      <c r="AH45" s="286"/>
      <c r="AI45" s="286"/>
      <c r="AJ45" s="286"/>
      <c r="AK45" s="286"/>
      <c r="AL45" s="286"/>
      <c r="AM45" s="286"/>
      <c r="AN45" s="286"/>
      <c r="AO45" s="286">
        <v>5392</v>
      </c>
      <c r="AP45" s="286">
        <v>387</v>
      </c>
      <c r="AQ45" s="286"/>
      <c r="AR45" s="286"/>
      <c r="AS45" s="286">
        <v>6510</v>
      </c>
      <c r="AT45" s="286">
        <v>2000</v>
      </c>
      <c r="AU45" s="286"/>
      <c r="AV45" s="286"/>
      <c r="AW45" s="286">
        <v>802.8</v>
      </c>
      <c r="AX45" s="286"/>
      <c r="AY45" s="286">
        <v>578.6</v>
      </c>
      <c r="AZ45" s="286">
        <v>3555.7</v>
      </c>
      <c r="BA45" s="286">
        <v>10462.2</v>
      </c>
      <c r="BB45" s="286">
        <v>402.5</v>
      </c>
    </row>
    <row r="46" spans="1:54" ht="27" customHeight="1">
      <c r="A46" s="293">
        <v>25</v>
      </c>
      <c r="B46" s="53" t="s">
        <v>1626</v>
      </c>
      <c r="C46" s="67">
        <v>0</v>
      </c>
      <c r="D46" s="285" t="s">
        <v>508</v>
      </c>
      <c r="E46" s="68" t="s">
        <v>509</v>
      </c>
      <c r="F46" s="286">
        <v>15152.2</v>
      </c>
      <c r="G46" s="286"/>
      <c r="H46" s="286"/>
      <c r="I46" s="286">
        <v>206867.8</v>
      </c>
      <c r="J46" s="290">
        <v>140780.9</v>
      </c>
      <c r="K46" s="290">
        <v>34834.1</v>
      </c>
      <c r="L46" s="290">
        <v>35466.8</v>
      </c>
      <c r="M46" s="290"/>
      <c r="N46" s="286"/>
      <c r="O46" s="286">
        <v>0</v>
      </c>
      <c r="P46" s="286">
        <v>500</v>
      </c>
      <c r="Q46" s="286"/>
      <c r="R46" s="286"/>
      <c r="S46" s="286">
        <v>197.3</v>
      </c>
      <c r="T46" s="286">
        <v>5098.8</v>
      </c>
      <c r="U46" s="286"/>
      <c r="V46" s="286">
        <v>24896.9</v>
      </c>
      <c r="W46" s="286"/>
      <c r="X46" s="286"/>
      <c r="Y46" s="286">
        <v>1000</v>
      </c>
      <c r="Z46" s="286"/>
      <c r="AA46" s="286">
        <v>869.9</v>
      </c>
      <c r="AB46" s="286">
        <v>27960</v>
      </c>
      <c r="AC46" s="286">
        <v>2269.4</v>
      </c>
      <c r="AD46" s="286"/>
      <c r="AE46" s="286"/>
      <c r="AF46" s="286">
        <v>18685.4</v>
      </c>
      <c r="AG46" s="286"/>
      <c r="AH46" s="286"/>
      <c r="AI46" s="286">
        <v>10812</v>
      </c>
      <c r="AJ46" s="286"/>
      <c r="AK46" s="286"/>
      <c r="AL46" s="286"/>
      <c r="AM46" s="286"/>
      <c r="AN46" s="286"/>
      <c r="AO46" s="286">
        <v>4805.3</v>
      </c>
      <c r="AP46" s="286">
        <v>497.9</v>
      </c>
      <c r="AQ46" s="286"/>
      <c r="AR46" s="286"/>
      <c r="AS46" s="286">
        <v>14530</v>
      </c>
      <c r="AT46" s="286">
        <v>2100</v>
      </c>
      <c r="AU46" s="286"/>
      <c r="AV46" s="286"/>
      <c r="AW46" s="286">
        <v>1605.5</v>
      </c>
      <c r="AX46" s="286"/>
      <c r="AY46" s="286">
        <v>1901.2</v>
      </c>
      <c r="AZ46" s="286">
        <v>3083.5</v>
      </c>
      <c r="BA46" s="286">
        <v>14686.2</v>
      </c>
      <c r="BB46" s="286">
        <v>402.5</v>
      </c>
    </row>
    <row r="47" spans="1:54" ht="27" customHeight="1">
      <c r="A47" s="293">
        <v>26</v>
      </c>
      <c r="B47" s="244" t="s">
        <v>1626</v>
      </c>
      <c r="C47" s="67">
        <v>0</v>
      </c>
      <c r="D47" s="285" t="s">
        <v>510</v>
      </c>
      <c r="E47" s="70" t="s">
        <v>511</v>
      </c>
      <c r="F47" s="71"/>
      <c r="G47" s="286"/>
      <c r="H47" s="286"/>
      <c r="I47" s="286">
        <v>435627.3</v>
      </c>
      <c r="J47" s="290">
        <v>336780.8</v>
      </c>
      <c r="K47" s="290">
        <v>227.2</v>
      </c>
      <c r="L47" s="290">
        <v>170835.6</v>
      </c>
      <c r="M47" s="290"/>
      <c r="N47" s="286"/>
      <c r="O47" s="286">
        <v>0</v>
      </c>
      <c r="P47" s="286">
        <v>500</v>
      </c>
      <c r="Q47" s="286"/>
      <c r="R47" s="286"/>
      <c r="S47" s="286">
        <v>1149.6</v>
      </c>
      <c r="T47" s="286">
        <v>2583</v>
      </c>
      <c r="U47" s="286"/>
      <c r="V47" s="286">
        <v>57388.2</v>
      </c>
      <c r="W47" s="286">
        <v>54700</v>
      </c>
      <c r="X47" s="286"/>
      <c r="Y47" s="286">
        <v>5400</v>
      </c>
      <c r="Z47" s="286">
        <v>561600</v>
      </c>
      <c r="AA47" s="286">
        <v>1400</v>
      </c>
      <c r="AB47" s="286">
        <v>0</v>
      </c>
      <c r="AC47" s="286">
        <v>9189.3</v>
      </c>
      <c r="AD47" s="286"/>
      <c r="AE47" s="286"/>
      <c r="AF47" s="286">
        <v>22989.4</v>
      </c>
      <c r="AG47" s="286"/>
      <c r="AH47" s="286">
        <v>228000</v>
      </c>
      <c r="AI47" s="286">
        <v>82500</v>
      </c>
      <c r="AJ47" s="286"/>
      <c r="AK47" s="286"/>
      <c r="AL47" s="286"/>
      <c r="AM47" s="286"/>
      <c r="AN47" s="286"/>
      <c r="AO47" s="286"/>
      <c r="AP47" s="286">
        <v>1147.8</v>
      </c>
      <c r="AQ47" s="286">
        <v>7000</v>
      </c>
      <c r="AR47" s="286"/>
      <c r="AS47" s="286">
        <v>8484</v>
      </c>
      <c r="AT47" s="286">
        <v>12700</v>
      </c>
      <c r="AU47" s="286">
        <v>45000</v>
      </c>
      <c r="AV47" s="286"/>
      <c r="AW47" s="286">
        <v>0</v>
      </c>
      <c r="AX47" s="286"/>
      <c r="AY47" s="286">
        <v>3099.8</v>
      </c>
      <c r="AZ47" s="286">
        <v>0</v>
      </c>
      <c r="BA47" s="286">
        <v>38518.4</v>
      </c>
      <c r="BB47" s="286">
        <v>1006.2</v>
      </c>
    </row>
    <row r="48" spans="1:54" ht="28.5" customHeight="1">
      <c r="A48" s="293">
        <v>27</v>
      </c>
      <c r="B48" s="244" t="s">
        <v>1626</v>
      </c>
      <c r="C48" s="67">
        <v>0</v>
      </c>
      <c r="D48" s="285" t="s">
        <v>512</v>
      </c>
      <c r="E48" s="72" t="s">
        <v>513</v>
      </c>
      <c r="F48" s="286"/>
      <c r="G48" s="286"/>
      <c r="H48" s="286"/>
      <c r="I48" s="286">
        <v>63257.7</v>
      </c>
      <c r="J48" s="290">
        <v>28415.9</v>
      </c>
      <c r="K48" s="290">
        <v>1379.5</v>
      </c>
      <c r="L48" s="290">
        <v>11201.6</v>
      </c>
      <c r="M48" s="290"/>
      <c r="N48" s="286">
        <v>100000</v>
      </c>
      <c r="O48" s="286">
        <v>0</v>
      </c>
      <c r="P48" s="286"/>
      <c r="Q48" s="286"/>
      <c r="R48" s="286"/>
      <c r="S48" s="286">
        <v>257</v>
      </c>
      <c r="T48" s="286">
        <v>8144.5</v>
      </c>
      <c r="U48" s="286"/>
      <c r="V48" s="286">
        <v>8078.1</v>
      </c>
      <c r="W48" s="286"/>
      <c r="X48" s="286"/>
      <c r="Y48" s="286">
        <v>1500</v>
      </c>
      <c r="Z48" s="286"/>
      <c r="AA48" s="286">
        <v>1448.6</v>
      </c>
      <c r="AB48" s="286">
        <v>70000</v>
      </c>
      <c r="AC48" s="286">
        <v>1012.7</v>
      </c>
      <c r="AD48" s="286"/>
      <c r="AE48" s="286"/>
      <c r="AF48" s="286">
        <v>4417.4</v>
      </c>
      <c r="AG48" s="286"/>
      <c r="AH48" s="286"/>
      <c r="AI48" s="286"/>
      <c r="AJ48" s="286"/>
      <c r="AK48" s="286"/>
      <c r="AL48" s="286"/>
      <c r="AM48" s="286"/>
      <c r="AN48" s="286"/>
      <c r="AO48" s="286">
        <v>127.1</v>
      </c>
      <c r="AP48" s="286">
        <v>161.6</v>
      </c>
      <c r="AQ48" s="286"/>
      <c r="AR48" s="286"/>
      <c r="AS48" s="286">
        <v>1882</v>
      </c>
      <c r="AT48" s="286">
        <v>3100</v>
      </c>
      <c r="AU48" s="286"/>
      <c r="AV48" s="286"/>
      <c r="AW48" s="286">
        <v>320.6</v>
      </c>
      <c r="AX48" s="286">
        <v>14921</v>
      </c>
      <c r="AY48" s="286">
        <v>7113.5</v>
      </c>
      <c r="AZ48" s="286">
        <v>148.9</v>
      </c>
      <c r="BA48" s="286">
        <v>9440.1</v>
      </c>
      <c r="BB48" s="286">
        <v>402.5</v>
      </c>
    </row>
    <row r="49" spans="1:54" ht="31.5" customHeight="1">
      <c r="A49" s="294"/>
      <c r="B49" s="274"/>
      <c r="C49" s="274"/>
      <c r="D49" s="274"/>
      <c r="E49" s="295" t="s">
        <v>514</v>
      </c>
      <c r="F49" s="296">
        <v>557445.5</v>
      </c>
      <c r="G49" s="296">
        <v>4000</v>
      </c>
      <c r="H49" s="296">
        <v>30000</v>
      </c>
      <c r="I49" s="296">
        <v>9467451.5</v>
      </c>
      <c r="J49" s="296">
        <v>4993690.9</v>
      </c>
      <c r="K49" s="296">
        <v>660886.8</v>
      </c>
      <c r="L49" s="296">
        <v>1226010.8</v>
      </c>
      <c r="M49" s="296">
        <v>9000</v>
      </c>
      <c r="N49" s="296">
        <v>101900</v>
      </c>
      <c r="O49" s="296">
        <v>70000</v>
      </c>
      <c r="P49" s="296">
        <v>14962.3</v>
      </c>
      <c r="Q49" s="296">
        <v>10000</v>
      </c>
      <c r="R49" s="296">
        <v>6600</v>
      </c>
      <c r="S49" s="296">
        <v>50000</v>
      </c>
      <c r="T49" s="296">
        <v>110000</v>
      </c>
      <c r="U49" s="296">
        <v>25000</v>
      </c>
      <c r="V49" s="296">
        <v>1000000</v>
      </c>
      <c r="W49" s="296">
        <v>200000</v>
      </c>
      <c r="X49" s="296">
        <v>53000</v>
      </c>
      <c r="Y49" s="296">
        <v>50000</v>
      </c>
      <c r="Z49" s="296">
        <v>561600</v>
      </c>
      <c r="AA49" s="296">
        <v>28000</v>
      </c>
      <c r="AB49" s="296">
        <v>947460</v>
      </c>
      <c r="AC49" s="296">
        <v>100000</v>
      </c>
      <c r="AD49" s="296">
        <v>140000</v>
      </c>
      <c r="AE49" s="296">
        <v>100000</v>
      </c>
      <c r="AF49" s="296">
        <v>535826.8</v>
      </c>
      <c r="AG49" s="296">
        <v>14400</v>
      </c>
      <c r="AH49" s="297">
        <v>228000</v>
      </c>
      <c r="AI49" s="297">
        <v>118312</v>
      </c>
      <c r="AJ49" s="297">
        <v>10000</v>
      </c>
      <c r="AK49" s="297">
        <v>10000</v>
      </c>
      <c r="AL49" s="297">
        <v>10000</v>
      </c>
      <c r="AM49" s="297">
        <v>20000</v>
      </c>
      <c r="AN49" s="297">
        <v>20000</v>
      </c>
      <c r="AO49" s="297">
        <v>161617.5</v>
      </c>
      <c r="AP49" s="297">
        <v>20000</v>
      </c>
      <c r="AQ49" s="297">
        <v>7000</v>
      </c>
      <c r="AR49" s="297">
        <v>24000</v>
      </c>
      <c r="AS49" s="297">
        <v>500000</v>
      </c>
      <c r="AT49" s="297">
        <v>100000</v>
      </c>
      <c r="AU49" s="297">
        <v>100000</v>
      </c>
      <c r="AV49" s="297">
        <v>250000</v>
      </c>
      <c r="AW49" s="297">
        <v>70000</v>
      </c>
      <c r="AX49" s="297">
        <v>15804.6</v>
      </c>
      <c r="AY49" s="297">
        <v>60000</v>
      </c>
      <c r="AZ49" s="297">
        <v>100000</v>
      </c>
      <c r="BA49" s="297">
        <v>701100</v>
      </c>
      <c r="BB49" s="297">
        <v>25245.1</v>
      </c>
    </row>
    <row r="50" spans="1:18" ht="15.75">
      <c r="A50" s="257"/>
      <c r="B50" s="191"/>
      <c r="C50" s="191"/>
      <c r="D50" s="191"/>
      <c r="E50" s="258"/>
      <c r="F50" s="259"/>
      <c r="G50" s="241"/>
      <c r="H50" s="260"/>
      <c r="I50" s="260"/>
      <c r="J50" s="261"/>
      <c r="M50" s="191"/>
      <c r="N50" s="241"/>
      <c r="O50" s="191"/>
      <c r="P50" s="191"/>
      <c r="Q50" s="191"/>
      <c r="R50" s="191"/>
    </row>
  </sheetData>
  <autoFilter ref="A14:R63"/>
  <mergeCells count="16">
    <mergeCell ref="A9:A10"/>
    <mergeCell ref="B9:B10"/>
    <mergeCell ref="I9:K9"/>
    <mergeCell ref="A8:B8"/>
    <mergeCell ref="C8:C10"/>
    <mergeCell ref="D8:D10"/>
    <mergeCell ref="E8:E10"/>
    <mergeCell ref="AS9:BB9"/>
    <mergeCell ref="H1:K1"/>
    <mergeCell ref="F8:H9"/>
    <mergeCell ref="I8:K8"/>
    <mergeCell ref="H3:J3"/>
    <mergeCell ref="H2:J2"/>
    <mergeCell ref="I4:J4"/>
    <mergeCell ref="F5:K5"/>
    <mergeCell ref="F6:K6"/>
  </mergeCells>
  <conditionalFormatting sqref="J12:J21">
    <cfRule type="cellIs" priority="1" dxfId="0" operator="greaterThan" stopIfTrue="1">
      <formula>45</formula>
    </cfRule>
  </conditionalFormatting>
  <printOptions/>
  <pageMargins left="0.23" right="0.15748031496062992" top="0.17" bottom="0.15748031496062992" header="0.19" footer="0.17"/>
  <pageSetup horizontalDpi="600" verticalDpi="600" orientation="portrait" paperSize="9" scale="55" r:id="rId1"/>
  <headerFooter alignWithMargins="0">
    <oddFooter>&amp;R&amp;8&amp;P</oddFooter>
  </headerFooter>
  <colBreaks count="7" manualBreakCount="7">
    <brk id="11" max="51" man="1"/>
    <brk id="17" max="51" man="1"/>
    <brk id="23" max="51" man="1"/>
    <brk id="30" max="51" man="1"/>
    <brk id="36" max="51" man="1"/>
    <brk id="42" max="51" man="1"/>
    <brk id="48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6:C112"/>
  <sheetViews>
    <sheetView workbookViewId="0" topLeftCell="A1">
      <selection activeCell="F19" sqref="F19"/>
    </sheetView>
  </sheetViews>
  <sheetFormatPr defaultColWidth="9.33203125" defaultRowHeight="12.75"/>
  <cols>
    <col min="1" max="1" width="9.33203125" style="377" customWidth="1"/>
    <col min="2" max="2" width="20" style="377" customWidth="1"/>
    <col min="3" max="3" width="89.5" style="377" customWidth="1"/>
    <col min="4" max="16384" width="9.33203125" style="377" customWidth="1"/>
  </cols>
  <sheetData>
    <row r="1" ht="12.75"/>
    <row r="2" ht="12.75"/>
    <row r="3" ht="12.75"/>
    <row r="4" ht="12.75"/>
    <row r="5" ht="12.75"/>
    <row r="6" spans="2:3" ht="26.25" customHeight="1">
      <c r="B6" s="378"/>
      <c r="C6" s="378"/>
    </row>
    <row r="7" spans="2:3" ht="12.75">
      <c r="B7" s="379"/>
      <c r="C7" s="380"/>
    </row>
    <row r="8" spans="2:3" ht="12.75">
      <c r="B8" s="379"/>
      <c r="C8" s="381"/>
    </row>
    <row r="9" spans="2:3" ht="12.75">
      <c r="B9" s="379"/>
      <c r="C9" s="381"/>
    </row>
    <row r="10" spans="2:3" ht="12.75">
      <c r="B10" s="379"/>
      <c r="C10" s="381"/>
    </row>
    <row r="11" spans="2:3" ht="12.75">
      <c r="B11" s="379"/>
      <c r="C11" s="381"/>
    </row>
    <row r="12" spans="2:3" ht="12.75">
      <c r="B12" s="379"/>
      <c r="C12" s="381"/>
    </row>
    <row r="13" spans="2:3" ht="12.75">
      <c r="B13" s="379"/>
      <c r="C13" s="381"/>
    </row>
    <row r="14" spans="2:3" ht="12.75">
      <c r="B14" s="379"/>
      <c r="C14" s="381"/>
    </row>
    <row r="15" spans="2:3" ht="12.75">
      <c r="B15" s="379"/>
      <c r="C15" s="381"/>
    </row>
    <row r="16" spans="2:3" ht="12.75">
      <c r="B16" s="379"/>
      <c r="C16" s="381"/>
    </row>
    <row r="17" spans="2:3" ht="12.75">
      <c r="B17" s="379"/>
      <c r="C17" s="381"/>
    </row>
    <row r="18" spans="2:3" ht="12.75">
      <c r="B18" s="379"/>
      <c r="C18" s="380"/>
    </row>
    <row r="19" spans="2:3" ht="12.75">
      <c r="B19" s="379"/>
      <c r="C19" s="381"/>
    </row>
    <row r="20" spans="2:3" ht="12.75">
      <c r="B20" s="379"/>
      <c r="C20" s="380"/>
    </row>
    <row r="21" spans="2:3" ht="12.75">
      <c r="B21" s="379"/>
      <c r="C21" s="381"/>
    </row>
    <row r="22" spans="2:3" ht="12.75">
      <c r="B22" s="379"/>
      <c r="C22" s="381"/>
    </row>
    <row r="23" spans="2:3" ht="12.75">
      <c r="B23" s="379"/>
      <c r="C23" s="381"/>
    </row>
    <row r="24" spans="2:3" ht="12.75">
      <c r="B24" s="379"/>
      <c r="C24" s="381"/>
    </row>
    <row r="25" spans="2:3" ht="90" customHeight="1">
      <c r="B25" s="379"/>
      <c r="C25" s="381"/>
    </row>
    <row r="26" spans="2:3" ht="38.25" customHeight="1">
      <c r="B26" s="379"/>
      <c r="C26" s="381"/>
    </row>
    <row r="27" spans="2:3" ht="26.25" customHeight="1">
      <c r="B27" s="379"/>
      <c r="C27" s="381"/>
    </row>
    <row r="28" spans="2:3" ht="38.25" customHeight="1">
      <c r="B28" s="382"/>
      <c r="C28" s="381"/>
    </row>
    <row r="29" spans="2:3" ht="12.75">
      <c r="B29" s="382"/>
      <c r="C29" s="381"/>
    </row>
    <row r="30" spans="2:3" ht="141" customHeight="1">
      <c r="B30" s="379"/>
      <c r="C30" s="381"/>
    </row>
    <row r="31" spans="2:3" ht="51" customHeight="1">
      <c r="B31" s="379"/>
      <c r="C31" s="381"/>
    </row>
    <row r="32" spans="2:3" ht="51" customHeight="1">
      <c r="B32" s="379"/>
      <c r="C32" s="381"/>
    </row>
    <row r="33" spans="2:3" ht="26.25" customHeight="1">
      <c r="B33" s="379"/>
      <c r="C33" s="381"/>
    </row>
    <row r="34" spans="2:3" ht="64.5" customHeight="1">
      <c r="B34" s="379"/>
      <c r="C34" s="381"/>
    </row>
    <row r="35" spans="2:3" ht="89.25" customHeight="1">
      <c r="B35" s="384"/>
      <c r="C35" s="381"/>
    </row>
    <row r="36" spans="2:3" ht="39" customHeight="1">
      <c r="B36" s="379"/>
      <c r="C36" s="380"/>
    </row>
    <row r="37" spans="2:3" ht="89.25" customHeight="1">
      <c r="B37" s="382"/>
      <c r="C37" s="381"/>
    </row>
    <row r="38" spans="2:3" ht="26.25" customHeight="1">
      <c r="B38" s="382"/>
      <c r="C38" s="381"/>
    </row>
    <row r="39" spans="2:3" ht="38.25" customHeight="1">
      <c r="B39" s="382"/>
      <c r="C39" s="381"/>
    </row>
    <row r="40" spans="2:3" ht="63.75" customHeight="1">
      <c r="B40" s="382"/>
      <c r="C40" s="381"/>
    </row>
    <row r="41" spans="2:3" ht="12.75">
      <c r="B41" s="382"/>
      <c r="C41" s="381"/>
    </row>
    <row r="42" spans="2:3" ht="25.5" customHeight="1">
      <c r="B42" s="382"/>
      <c r="C42" s="381"/>
    </row>
    <row r="43" spans="2:3" ht="51.75" customHeight="1">
      <c r="B43" s="382"/>
      <c r="C43" s="381"/>
    </row>
    <row r="44" spans="2:3" ht="77.25" customHeight="1">
      <c r="B44" s="379"/>
      <c r="C44" s="381"/>
    </row>
    <row r="45" spans="2:3" ht="76.5" customHeight="1">
      <c r="B45" s="382"/>
      <c r="C45" s="381"/>
    </row>
    <row r="46" spans="2:3" ht="26.25" customHeight="1">
      <c r="B46" s="382"/>
      <c r="C46" s="381"/>
    </row>
    <row r="47" spans="2:3" ht="89.25" customHeight="1">
      <c r="B47" s="384"/>
      <c r="C47" s="381"/>
    </row>
    <row r="48" spans="2:3" ht="76.5" customHeight="1">
      <c r="B48" s="385"/>
      <c r="C48" s="381"/>
    </row>
    <row r="49" spans="2:3" ht="12.75">
      <c r="B49" s="379"/>
      <c r="C49" s="381"/>
    </row>
    <row r="50" spans="2:3" ht="64.5" customHeight="1">
      <c r="B50" s="379"/>
      <c r="C50" s="381"/>
    </row>
    <row r="51" spans="2:3" ht="90" customHeight="1">
      <c r="B51" s="379"/>
      <c r="C51" s="381"/>
    </row>
    <row r="52" spans="2:3" ht="51" customHeight="1">
      <c r="B52" s="379"/>
      <c r="C52" s="381"/>
    </row>
    <row r="53" spans="2:3" ht="26.25" customHeight="1">
      <c r="B53" s="379"/>
      <c r="C53" s="381"/>
    </row>
    <row r="54" spans="2:3" ht="51.75" customHeight="1">
      <c r="B54" s="379"/>
      <c r="C54" s="381"/>
    </row>
    <row r="55" spans="2:3" ht="38.25" customHeight="1">
      <c r="B55" s="379"/>
      <c r="C55" s="380"/>
    </row>
    <row r="56" spans="2:3" ht="26.25" customHeight="1">
      <c r="B56" s="379"/>
      <c r="C56" s="381"/>
    </row>
    <row r="57" spans="2:3" ht="63.75" customHeight="1">
      <c r="B57" s="382"/>
      <c r="C57" s="381"/>
    </row>
    <row r="58" spans="2:3" ht="102.75" customHeight="1">
      <c r="B58" s="382"/>
      <c r="C58" s="381"/>
    </row>
    <row r="59" spans="2:3" ht="153" customHeight="1">
      <c r="B59" s="382"/>
      <c r="C59" s="380"/>
    </row>
    <row r="60" spans="2:3" ht="51" customHeight="1">
      <c r="B60" s="382"/>
      <c r="C60" s="380"/>
    </row>
    <row r="61" spans="2:3" ht="26.25" customHeight="1">
      <c r="B61" s="382"/>
      <c r="C61" s="381"/>
    </row>
    <row r="62" spans="2:3" ht="90" customHeight="1">
      <c r="B62" s="379"/>
      <c r="C62" s="381"/>
    </row>
    <row r="63" spans="2:3" ht="24.75" customHeight="1">
      <c r="B63" s="386"/>
      <c r="C63" s="381"/>
    </row>
    <row r="64" spans="2:3" ht="12.75">
      <c r="B64" s="386"/>
      <c r="C64" s="381"/>
    </row>
    <row r="65" spans="2:3" ht="12.75">
      <c r="B65" s="386"/>
      <c r="C65" s="381"/>
    </row>
    <row r="66" spans="2:3" ht="75.75" customHeight="1">
      <c r="B66" s="386"/>
      <c r="C66" s="381"/>
    </row>
    <row r="67" ht="12.75">
      <c r="B67" s="386"/>
    </row>
    <row r="68" ht="12.75">
      <c r="B68" s="379"/>
    </row>
    <row r="69" ht="12.75">
      <c r="B69" s="379"/>
    </row>
    <row r="70" ht="12.75">
      <c r="B70" s="379"/>
    </row>
    <row r="71" ht="12.75">
      <c r="B71" s="382"/>
    </row>
    <row r="72" ht="37.5" customHeight="1">
      <c r="B72" s="383"/>
    </row>
    <row r="73" ht="12.75">
      <c r="B73" s="383"/>
    </row>
    <row r="74" ht="12.75">
      <c r="B74" s="379"/>
    </row>
    <row r="75" ht="12.75">
      <c r="B75" s="379"/>
    </row>
    <row r="76" ht="12.75">
      <c r="B76" s="382"/>
    </row>
    <row r="77" ht="12.75">
      <c r="B77" s="379"/>
    </row>
    <row r="78" ht="12.75">
      <c r="B78" s="379"/>
    </row>
    <row r="79" ht="12.75">
      <c r="B79" s="379"/>
    </row>
    <row r="80" ht="12.75">
      <c r="B80" s="379"/>
    </row>
    <row r="81" ht="12.75">
      <c r="B81" s="379"/>
    </row>
    <row r="82" ht="12.75">
      <c r="B82" s="382"/>
    </row>
    <row r="83" ht="12.75">
      <c r="B83" s="382"/>
    </row>
    <row r="84" ht="12.75">
      <c r="B84" s="382"/>
    </row>
    <row r="85" ht="12.75">
      <c r="B85" s="382"/>
    </row>
    <row r="86" ht="12.75">
      <c r="B86" s="382"/>
    </row>
    <row r="87" ht="12.75">
      <c r="B87" s="379"/>
    </row>
    <row r="88" ht="12.75">
      <c r="B88" s="382"/>
    </row>
    <row r="89" ht="12.75">
      <c r="B89" s="382"/>
    </row>
    <row r="90" ht="12.75">
      <c r="B90" s="382"/>
    </row>
    <row r="91" ht="12.75">
      <c r="B91" s="382"/>
    </row>
    <row r="92" ht="12.75">
      <c r="B92" s="382"/>
    </row>
    <row r="93" ht="12.75">
      <c r="B93" s="382"/>
    </row>
    <row r="94" ht="12.75">
      <c r="B94" s="382"/>
    </row>
    <row r="95" ht="12.75">
      <c r="B95" s="382"/>
    </row>
    <row r="96" ht="12.75">
      <c r="B96" s="382"/>
    </row>
    <row r="97" ht="12.75">
      <c r="B97" s="382"/>
    </row>
    <row r="98" ht="12.75">
      <c r="B98" s="382"/>
    </row>
    <row r="99" ht="12.75">
      <c r="B99" s="382"/>
    </row>
    <row r="100" ht="12.75">
      <c r="B100" s="382"/>
    </row>
    <row r="101" ht="12.75">
      <c r="B101" s="382"/>
    </row>
    <row r="102" ht="12.75">
      <c r="B102" s="382"/>
    </row>
    <row r="103" ht="12.75">
      <c r="B103" s="382"/>
    </row>
    <row r="104" ht="12.75">
      <c r="B104" s="382"/>
    </row>
    <row r="105" ht="12.75">
      <c r="B105" s="382"/>
    </row>
    <row r="106" ht="12.75">
      <c r="B106" s="382"/>
    </row>
    <row r="107" ht="12.75">
      <c r="B107" s="382"/>
    </row>
    <row r="108" ht="12.75">
      <c r="B108" s="379"/>
    </row>
    <row r="109" ht="12.75">
      <c r="B109" s="379"/>
    </row>
    <row r="110" ht="12.75">
      <c r="B110" s="382"/>
    </row>
    <row r="111" ht="12.75">
      <c r="B111" s="382"/>
    </row>
    <row r="112" ht="12.75">
      <c r="B112" s="382"/>
    </row>
  </sheetData>
  <mergeCells count="3">
    <mergeCell ref="B63:B65"/>
    <mergeCell ref="B66:B67"/>
    <mergeCell ref="B72:B73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3825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Mischuk</cp:lastModifiedBy>
  <cp:lastPrinted>2006-12-22T11:06:48Z</cp:lastPrinted>
  <dcterms:created xsi:type="dcterms:W3CDTF">2006-12-08T10:27:35Z</dcterms:created>
  <dcterms:modified xsi:type="dcterms:W3CDTF">2006-12-23T14:29:35Z</dcterms:modified>
  <cp:category/>
  <cp:version/>
  <cp:contentType/>
  <cp:contentStatus/>
</cp:coreProperties>
</file>