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60" yWindow="30" windowWidth="14880" windowHeight="11760" activeTab="0"/>
  </bookViews>
  <sheets>
    <sheet name="додаток 9 ОФОНПС" sheetId="1" r:id="rId1"/>
  </sheets>
  <definedNames>
    <definedName name="Z_91B817A4_9738_4A62_BC58_94BA1FF90CC0_.wvu.PrintArea" localSheetId="0" hidden="1">'додаток 9 ОФОНПС'!$A$1:$D$54</definedName>
    <definedName name="Z_91B817A4_9738_4A62_BC58_94BA1FF90CC0_.wvu.PrintTitles" localSheetId="0" hidden="1">'додаток 9 ОФОНПС'!$9:$9</definedName>
    <definedName name="Z_91B817A4_9738_4A62_BC58_94BA1FF90CC0_.wvu.Rows" localSheetId="0" hidden="1">'додаток 9 ОФОНПС'!$49:$49,'додаток 9 ОФОНПС'!$55:$59</definedName>
    <definedName name="_xlnm.Print_Titles" localSheetId="0">'додаток 9 ОФОНПС'!$9:$9</definedName>
    <definedName name="_xlnm.Print_Area" localSheetId="0">'додаток 9 ОФОНПС'!$A$1:$D$54</definedName>
  </definedNames>
  <calcPr fullCalcOnLoad="1"/>
</workbook>
</file>

<file path=xl/sharedStrings.xml><?xml version="1.0" encoding="utf-8"?>
<sst xmlns="http://schemas.openxmlformats.org/spreadsheetml/2006/main" count="90" uniqueCount="64">
  <si>
    <t xml:space="preserve"> </t>
  </si>
  <si>
    <t>Разом по розділу:</t>
  </si>
  <si>
    <t>Харківська райдержадміністрація</t>
  </si>
  <si>
    <t>Зміст заходів</t>
  </si>
  <si>
    <t>Разом:</t>
  </si>
  <si>
    <t>Найменування організації-замовника</t>
  </si>
  <si>
    <t>Директор Департаменту житлово-комунального господарства та розвитку інфраструктури</t>
  </si>
  <si>
    <t>Р.С.Грива</t>
  </si>
  <si>
    <t>Вовчанська райдержадміністрація</t>
  </si>
  <si>
    <t>№ п/п</t>
  </si>
  <si>
    <t xml:space="preserve">до рішення обласної ради     </t>
  </si>
  <si>
    <t>Розподіл</t>
  </si>
  <si>
    <t>I. Охорона і раціональне використання водних ресурсів</t>
  </si>
  <si>
    <t>II. Раціональне використання, зберігання або знищення відходів виробництва та побутових відходів</t>
  </si>
  <si>
    <t>Департамент капітального будівництва облдержадміністрації</t>
  </si>
  <si>
    <t>в тому числі за рахунок:</t>
  </si>
  <si>
    <t>Обсяг коштів, грн.</t>
  </si>
  <si>
    <t>Зміївська райдержадміністрація</t>
  </si>
  <si>
    <t>з них:</t>
  </si>
  <si>
    <t>по боротьбі з омелою на території смт Безлюдівка шляхом ліквідації вражених дерев</t>
  </si>
  <si>
    <t>по проведенню спеціальних заходів, спрямованих на запобігання знищенню чи пошкодженню природних комплексів територій та об’єктів природно-заповідного фонду (виконання заходів по перенесенню проекту землеустрою в натуру (відновлення меж)) ботанічного  заказника загальнодержавного  значення "Вовчанський"</t>
  </si>
  <si>
    <t>по розробці проектно-кошторисної документації на розчистку русла річки Сіверський Донець у Зміївському районі</t>
  </si>
  <si>
    <t>III. Погашення заборгованості  станом на 01.01.2015 року за виконані роботи:</t>
  </si>
  <si>
    <t>Всього за розділами  I-III</t>
  </si>
  <si>
    <t>планових надходжень 2015 року</t>
  </si>
  <si>
    <t>залишку коштів станом на 01.01.2015</t>
  </si>
  <si>
    <t>коштів обласного фонду охорони навколишнього природного середовища 
і  напрями їх використання у 2015 році</t>
  </si>
  <si>
    <t>Департамент житлово-комунального господарства та розвитку інфраструктури облдержадміністрації</t>
  </si>
  <si>
    <t>по будівництву каналізаційних мереж по вул. Першотравневій та вул. Дачній в смт Краснокутськ</t>
  </si>
  <si>
    <t>по розробці проектно-кошторисної документації на реконструкцію очисних споруд у смт Нова Водолага</t>
  </si>
  <si>
    <t>з проведення експертизи проекту на будівництво очисних споруд по вул. Радянській в с.Кочетівка Зачепилівського району</t>
  </si>
  <si>
    <t>з проведення експертизи проекту на будівництво очисних споруд по вул. Харківській в с. Нагірне Зачепилівського району</t>
  </si>
  <si>
    <t>з проведення експертизи проектно-кошторисної документації на будівництво полігону твердих побутових відходів у смт Зачепилівка</t>
  </si>
  <si>
    <t>з коригування проектно-кошторисної документації на будівництво каналізаційних мереж по вул.Першотравневій та вул.Дачній в смт Краснокутськ (в тому числі проведення експертизи)</t>
  </si>
  <si>
    <t>з проведення експертизи проекту: "Реконструкція очисних споруд в смт Нова Водолага"</t>
  </si>
  <si>
    <t>з реконструкції та модернізації системи аерації очисних споруд м.Балаклія Харківської області</t>
  </si>
  <si>
    <t>по розробці проектно-кошторисної документації на будівництво очисних споруд і системи каналізації в смт Кегичівка Кегичівського району Харківської області</t>
  </si>
  <si>
    <t>по розробці проектно-кошторисної документації на реконструкцію  споруд відведення та очистки стічних вод смт Печеніги</t>
  </si>
  <si>
    <t>роботи, пов’язані з поліпшенням технічного стану та благоустроєм Комсомольського озера в смт Сахновщина Харківської області</t>
  </si>
  <si>
    <t>по розробці проектно-кошторисної документації  на реконструкцію очисних споруд  в смт Сахновщина</t>
  </si>
  <si>
    <t>по розробці обласної програми поводження з твердими побутовими відходами в Харківській області на 2015-2020 роки</t>
  </si>
  <si>
    <t>по розробці концепції поводження з  твердими побутовими відходами на території Харківської області</t>
  </si>
  <si>
    <t xml:space="preserve">з реконструкції очисних споруд  каналізації  Малоданилівської селищної ради Дергачівського району Харківської області </t>
  </si>
  <si>
    <t>по розробці проектно-кошторисної документації на будівництво Комплексу по управлінню комунальними відходами м. Люботин</t>
  </si>
  <si>
    <t>по будівництву Комплексу по управлінню комунальними відходами м. Люботин</t>
  </si>
  <si>
    <t>по розробці проектно-кошторисної документації на будівництво полігону ТПВ на території Яковлівської сільської ради Лозівського району</t>
  </si>
  <si>
    <t>з реконструкції споруд біологічної очистки стічних вод в м. Барвінкове Харківської області. ІІ-га черга напірного колектору та реконструкція КНС №1 - ІІІ пусковий етап</t>
  </si>
  <si>
    <t>Реконструкція очисних споруд  каналізації  Малоданилівської селищної ради Дергачівського району Харківської області (коригування)</t>
  </si>
  <si>
    <t>Будівництво Комплексу по управлінню комунальними відходами в м.Богодухів (коригування)</t>
  </si>
  <si>
    <t>по придбанню сміттєвозу для смт Пересічна Дергачівського району</t>
  </si>
  <si>
    <t>Дергачівська райдержадміністрація</t>
  </si>
  <si>
    <t>О. Олешко</t>
  </si>
  <si>
    <t>Перший заступник голови обласної ради</t>
  </si>
  <si>
    <t xml:space="preserve">Будівництво каналізаційних мереж по вул. Першотравневій та вул. Дачній в смт Краснокутськ </t>
  </si>
  <si>
    <t xml:space="preserve">Розробка проектно-кошторисної документації на реконструкцію очисних споруд в с. Гатище Вовчанського району </t>
  </si>
  <si>
    <t>Розробка проектно-кошторисної документації на реконструкцію каналізаційних очисних споруд в поймі ріки Берестова в м. Краснограді</t>
  </si>
  <si>
    <t>Розробка проектно-кошторисної документації на реконструкцію системи водовідведення та очисних споруд в сел. Рогань Харківського району</t>
  </si>
  <si>
    <t>по придбанню 2-х сміттєвозів для м. Ізюма та Ізюмського району</t>
  </si>
  <si>
    <t>Ізюмська міська рада</t>
  </si>
  <si>
    <t>Додаток 10</t>
  </si>
  <si>
    <t>Роботи, пов'язані з поліпшенням технічного стану та благоустроєм Комсомольського озера в смт Сахновщина Харківської області</t>
  </si>
  <si>
    <t>Реконструкція каналізаційної насосної станції, за адресою: вул. Тимофієнка, 1 смт Савинці Балаклійського району Харківської області</t>
  </si>
  <si>
    <t xml:space="preserve">  від             2015 року №      - VI</t>
  </si>
  <si>
    <t>(       сесія VI скликання)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</si>
</sst>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"/>
    <numFmt numFmtId="182" formatCode="#,##0.0"/>
    <numFmt numFmtId="183" formatCode="#,##0.000"/>
    <numFmt numFmtId="184" formatCode="0.000"/>
  </numFmts>
  <fonts count="3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0"/>
      <name val="Helv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3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23" fillId="0" borderId="10" xfId="0" applyFont="1" applyFill="1" applyBorder="1" applyAlignment="1">
      <alignment horizontal="justify" vertical="center" wrapText="1"/>
    </xf>
    <xf numFmtId="0" fontId="24" fillId="0" borderId="10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7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center" wrapText="1"/>
    </xf>
    <xf numFmtId="0" fontId="23" fillId="0" borderId="10" xfId="0" applyFont="1" applyFill="1" applyBorder="1" applyAlignment="1">
      <alignment horizontal="center" vertical="center"/>
    </xf>
    <xf numFmtId="183" fontId="23" fillId="0" borderId="10" xfId="0" applyNumberFormat="1" applyFont="1" applyFill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justify" vertical="center" wrapText="1" shrinkToFit="1"/>
    </xf>
    <xf numFmtId="3" fontId="24" fillId="0" borderId="10" xfId="0" applyNumberFormat="1" applyFont="1" applyFill="1" applyBorder="1" applyAlignment="1">
      <alignment horizontal="center" vertical="center" wrapText="1"/>
    </xf>
    <xf numFmtId="183" fontId="24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/>
    </xf>
    <xf numFmtId="3" fontId="24" fillId="0" borderId="1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3" fontId="23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justify" vertical="center" wrapText="1"/>
    </xf>
    <xf numFmtId="0" fontId="29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23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justify" vertical="center" wrapText="1"/>
    </xf>
    <xf numFmtId="0" fontId="23" fillId="0" borderId="10" xfId="0" applyFont="1" applyFill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justify" vertical="center" wrapText="1"/>
    </xf>
    <xf numFmtId="0" fontId="23" fillId="24" borderId="10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justify" vertical="center" wrapText="1"/>
    </xf>
    <xf numFmtId="0" fontId="23" fillId="24" borderId="10" xfId="0" applyFont="1" applyFill="1" applyBorder="1" applyAlignment="1">
      <alignment horizontal="center" vertical="center" wrapText="1"/>
    </xf>
    <xf numFmtId="3" fontId="23" fillId="24" borderId="10" xfId="0" applyNumberFormat="1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justify" vertical="center" wrapText="1"/>
    </xf>
    <xf numFmtId="0" fontId="0" fillId="24" borderId="0" xfId="0" applyFill="1" applyAlignment="1">
      <alignment/>
    </xf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 vertical="top" wrapText="1"/>
    </xf>
    <xf numFmtId="0" fontId="24" fillId="0" borderId="12" xfId="0" applyNumberFormat="1" applyFont="1" applyFill="1" applyBorder="1" applyAlignment="1" applyProtection="1">
      <alignment horizontal="center" vertical="center" wrapText="1"/>
      <protection/>
    </xf>
    <xf numFmtId="0" fontId="24" fillId="0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14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 horizontal="center"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zoomScale="110" zoomScaleNormal="110" zoomScaleSheetLayoutView="120" workbookViewId="0" topLeftCell="A1">
      <selection activeCell="F41" sqref="F1:O16384"/>
    </sheetView>
  </sheetViews>
  <sheetFormatPr defaultColWidth="9.00390625" defaultRowHeight="12.75"/>
  <cols>
    <col min="1" max="1" width="4.75390625" style="3" customWidth="1"/>
    <col min="2" max="2" width="51.75390625" style="4" customWidth="1"/>
    <col min="3" max="3" width="33.375" style="4" customWidth="1"/>
    <col min="4" max="4" width="18.375" style="26" customWidth="1"/>
    <col min="5" max="5" width="15.00390625" style="9" customWidth="1"/>
    <col min="6" max="16384" width="9.125" style="4" customWidth="1"/>
  </cols>
  <sheetData>
    <row r="1" spans="3:5" ht="15" customHeight="1">
      <c r="C1" s="45" t="s">
        <v>59</v>
      </c>
      <c r="D1" s="45"/>
      <c r="E1" s="6"/>
    </row>
    <row r="2" spans="3:5" ht="15" customHeight="1">
      <c r="C2" s="45" t="s">
        <v>10</v>
      </c>
      <c r="D2" s="45"/>
      <c r="E2" s="6"/>
    </row>
    <row r="3" spans="3:5" ht="15" customHeight="1">
      <c r="C3" s="45" t="s">
        <v>62</v>
      </c>
      <c r="D3" s="45"/>
      <c r="E3" s="6"/>
    </row>
    <row r="4" spans="3:5" ht="15.75">
      <c r="C4" s="45" t="s">
        <v>63</v>
      </c>
      <c r="D4" s="45"/>
      <c r="E4" s="6"/>
    </row>
    <row r="5" spans="3:5" ht="15.75">
      <c r="C5" s="5"/>
      <c r="D5" s="5"/>
      <c r="E5" s="6"/>
    </row>
    <row r="6" spans="1:5" ht="18.75">
      <c r="A6" s="40" t="s">
        <v>11</v>
      </c>
      <c r="B6" s="40"/>
      <c r="C6" s="40"/>
      <c r="D6" s="40"/>
      <c r="E6" s="6"/>
    </row>
    <row r="7" spans="1:5" ht="41.25" customHeight="1">
      <c r="A7" s="41" t="s">
        <v>26</v>
      </c>
      <c r="B7" s="41"/>
      <c r="C7" s="41"/>
      <c r="D7" s="41"/>
      <c r="E7" s="6"/>
    </row>
    <row r="8" spans="1:5" ht="11.25" customHeight="1">
      <c r="A8" s="7"/>
      <c r="B8" s="7"/>
      <c r="C8" s="7"/>
      <c r="D8" s="7"/>
      <c r="E8" s="6"/>
    </row>
    <row r="9" spans="1:4" ht="39.75" customHeight="1">
      <c r="A9" s="29" t="s">
        <v>9</v>
      </c>
      <c r="B9" s="8" t="s">
        <v>3</v>
      </c>
      <c r="C9" s="8" t="s">
        <v>5</v>
      </c>
      <c r="D9" s="8" t="s">
        <v>16</v>
      </c>
    </row>
    <row r="10" spans="1:4" ht="15.75">
      <c r="A10" s="10"/>
      <c r="B10" s="42" t="s">
        <v>12</v>
      </c>
      <c r="C10" s="43"/>
      <c r="D10" s="44"/>
    </row>
    <row r="11" spans="1:4" ht="47.25">
      <c r="A11" s="10">
        <v>1</v>
      </c>
      <c r="B11" s="30" t="s">
        <v>47</v>
      </c>
      <c r="C11" s="31" t="s">
        <v>14</v>
      </c>
      <c r="D11" s="32">
        <v>5000000</v>
      </c>
    </row>
    <row r="12" spans="1:4" ht="63">
      <c r="A12" s="10">
        <v>2</v>
      </c>
      <c r="B12" s="30" t="s">
        <v>60</v>
      </c>
      <c r="C12" s="31" t="s">
        <v>27</v>
      </c>
      <c r="D12" s="32">
        <v>661307</v>
      </c>
    </row>
    <row r="13" spans="1:4" ht="63">
      <c r="A13" s="10">
        <v>3</v>
      </c>
      <c r="B13" s="30" t="s">
        <v>53</v>
      </c>
      <c r="C13" s="31" t="s">
        <v>27</v>
      </c>
      <c r="D13" s="32">
        <v>1307645</v>
      </c>
    </row>
    <row r="14" spans="1:4" ht="63">
      <c r="A14" s="10">
        <v>4</v>
      </c>
      <c r="B14" s="30" t="s">
        <v>54</v>
      </c>
      <c r="C14" s="31" t="s">
        <v>27</v>
      </c>
      <c r="D14" s="32">
        <v>600000</v>
      </c>
    </row>
    <row r="15" spans="1:4" ht="63">
      <c r="A15" s="10">
        <v>5</v>
      </c>
      <c r="B15" s="30" t="s">
        <v>55</v>
      </c>
      <c r="C15" s="31" t="s">
        <v>27</v>
      </c>
      <c r="D15" s="32">
        <v>760000</v>
      </c>
    </row>
    <row r="16" spans="1:4" ht="63">
      <c r="A16" s="10">
        <v>6</v>
      </c>
      <c r="B16" s="30" t="s">
        <v>56</v>
      </c>
      <c r="C16" s="31" t="s">
        <v>27</v>
      </c>
      <c r="D16" s="32">
        <v>600000</v>
      </c>
    </row>
    <row r="17" spans="1:5" s="39" customFormat="1" ht="63" hidden="1">
      <c r="A17" s="34">
        <v>7</v>
      </c>
      <c r="B17" s="35" t="s">
        <v>61</v>
      </c>
      <c r="C17" s="36" t="s">
        <v>27</v>
      </c>
      <c r="D17" s="37">
        <f>726982-726982</f>
        <v>0</v>
      </c>
      <c r="E17" s="38"/>
    </row>
    <row r="18" spans="1:4" ht="15.75">
      <c r="A18" s="10"/>
      <c r="B18" s="13" t="s">
        <v>1</v>
      </c>
      <c r="C18" s="13"/>
      <c r="D18" s="14">
        <f>SUM(D11:D17)</f>
        <v>8928952</v>
      </c>
    </row>
    <row r="19" spans="1:4" ht="22.5" customHeight="1">
      <c r="A19" s="10"/>
      <c r="B19" s="42" t="s">
        <v>13</v>
      </c>
      <c r="C19" s="43"/>
      <c r="D19" s="44"/>
    </row>
    <row r="20" spans="1:4" ht="47.25">
      <c r="A20" s="10">
        <v>1</v>
      </c>
      <c r="B20" s="1" t="s">
        <v>48</v>
      </c>
      <c r="C20" s="31" t="s">
        <v>14</v>
      </c>
      <c r="D20" s="32">
        <v>10000000</v>
      </c>
    </row>
    <row r="21" spans="1:4" ht="19.5" customHeight="1">
      <c r="A21" s="10"/>
      <c r="B21" s="2" t="s">
        <v>1</v>
      </c>
      <c r="C21" s="11"/>
      <c r="D21" s="14">
        <f>SUM(D20:D20)</f>
        <v>10000000</v>
      </c>
    </row>
    <row r="22" spans="1:4" ht="31.5">
      <c r="A22" s="10"/>
      <c r="B22" s="2" t="s">
        <v>22</v>
      </c>
      <c r="C22" s="15"/>
      <c r="D22" s="14">
        <f>SUM(D24:D47)</f>
        <v>5248316</v>
      </c>
    </row>
    <row r="23" spans="1:4" ht="15.75">
      <c r="A23" s="10"/>
      <c r="B23" s="1" t="s">
        <v>18</v>
      </c>
      <c r="C23" s="15"/>
      <c r="D23" s="14"/>
    </row>
    <row r="24" spans="1:4" ht="63">
      <c r="A24" s="10">
        <v>1</v>
      </c>
      <c r="B24" s="33" t="s">
        <v>28</v>
      </c>
      <c r="C24" s="31" t="s">
        <v>27</v>
      </c>
      <c r="D24" s="32">
        <v>140495</v>
      </c>
    </row>
    <row r="25" spans="1:4" ht="63">
      <c r="A25" s="10">
        <v>2</v>
      </c>
      <c r="B25" s="33" t="s">
        <v>46</v>
      </c>
      <c r="C25" s="31" t="s">
        <v>27</v>
      </c>
      <c r="D25" s="32">
        <v>22689</v>
      </c>
    </row>
    <row r="26" spans="1:4" ht="63">
      <c r="A26" s="10">
        <v>3</v>
      </c>
      <c r="B26" s="33" t="s">
        <v>29</v>
      </c>
      <c r="C26" s="31" t="s">
        <v>27</v>
      </c>
      <c r="D26" s="32">
        <v>288000</v>
      </c>
    </row>
    <row r="27" spans="1:4" ht="63">
      <c r="A27" s="10">
        <v>4</v>
      </c>
      <c r="B27" s="33" t="s">
        <v>30</v>
      </c>
      <c r="C27" s="31" t="s">
        <v>27</v>
      </c>
      <c r="D27" s="32">
        <v>1172</v>
      </c>
    </row>
    <row r="28" spans="1:4" ht="63">
      <c r="A28" s="10">
        <v>5</v>
      </c>
      <c r="B28" s="33" t="s">
        <v>31</v>
      </c>
      <c r="C28" s="31" t="s">
        <v>27</v>
      </c>
      <c r="D28" s="32">
        <v>1155</v>
      </c>
    </row>
    <row r="29" spans="1:4" ht="63">
      <c r="A29" s="10">
        <v>6</v>
      </c>
      <c r="B29" s="33" t="s">
        <v>32</v>
      </c>
      <c r="C29" s="31" t="s">
        <v>27</v>
      </c>
      <c r="D29" s="32">
        <v>2284</v>
      </c>
    </row>
    <row r="30" spans="1:4" ht="78.75">
      <c r="A30" s="10">
        <v>7</v>
      </c>
      <c r="B30" s="33" t="s">
        <v>33</v>
      </c>
      <c r="C30" s="31" t="s">
        <v>27</v>
      </c>
      <c r="D30" s="32">
        <v>1187</v>
      </c>
    </row>
    <row r="31" spans="1:4" ht="63">
      <c r="A31" s="10">
        <v>8</v>
      </c>
      <c r="B31" s="33" t="s">
        <v>34</v>
      </c>
      <c r="C31" s="31" t="s">
        <v>27</v>
      </c>
      <c r="D31" s="32">
        <v>12354</v>
      </c>
    </row>
    <row r="32" spans="1:4" ht="63">
      <c r="A32" s="10">
        <v>9</v>
      </c>
      <c r="B32" s="33" t="s">
        <v>35</v>
      </c>
      <c r="C32" s="31" t="s">
        <v>27</v>
      </c>
      <c r="D32" s="32">
        <v>13311</v>
      </c>
    </row>
    <row r="33" spans="1:4" ht="63">
      <c r="A33" s="10">
        <v>10</v>
      </c>
      <c r="B33" s="33" t="s">
        <v>36</v>
      </c>
      <c r="C33" s="31" t="s">
        <v>27</v>
      </c>
      <c r="D33" s="32">
        <v>209146</v>
      </c>
    </row>
    <row r="34" spans="1:4" ht="63">
      <c r="A34" s="10">
        <v>11</v>
      </c>
      <c r="B34" s="33" t="s">
        <v>37</v>
      </c>
      <c r="C34" s="31" t="s">
        <v>27</v>
      </c>
      <c r="D34" s="32">
        <v>128319</v>
      </c>
    </row>
    <row r="35" spans="1:4" ht="63">
      <c r="A35" s="10">
        <v>12</v>
      </c>
      <c r="B35" s="33" t="s">
        <v>38</v>
      </c>
      <c r="C35" s="31" t="s">
        <v>27</v>
      </c>
      <c r="D35" s="32">
        <v>181541</v>
      </c>
    </row>
    <row r="36" spans="1:4" ht="63">
      <c r="A36" s="10">
        <v>13</v>
      </c>
      <c r="B36" s="33" t="s">
        <v>39</v>
      </c>
      <c r="C36" s="31" t="s">
        <v>27</v>
      </c>
      <c r="D36" s="32">
        <v>54088</v>
      </c>
    </row>
    <row r="37" spans="1:4" ht="63">
      <c r="A37" s="10">
        <v>14</v>
      </c>
      <c r="B37" s="33" t="s">
        <v>45</v>
      </c>
      <c r="C37" s="31" t="s">
        <v>27</v>
      </c>
      <c r="D37" s="32">
        <v>365280</v>
      </c>
    </row>
    <row r="38" spans="1:4" ht="63">
      <c r="A38" s="10">
        <v>15</v>
      </c>
      <c r="B38" s="33" t="s">
        <v>40</v>
      </c>
      <c r="C38" s="31" t="s">
        <v>27</v>
      </c>
      <c r="D38" s="32">
        <v>94953</v>
      </c>
    </row>
    <row r="39" spans="1:4" ht="63">
      <c r="A39" s="10">
        <v>16</v>
      </c>
      <c r="B39" s="33" t="s">
        <v>41</v>
      </c>
      <c r="C39" s="31" t="s">
        <v>27</v>
      </c>
      <c r="D39" s="32">
        <v>299403</v>
      </c>
    </row>
    <row r="40" spans="1:4" ht="47.25">
      <c r="A40" s="10">
        <v>17</v>
      </c>
      <c r="B40" s="33" t="s">
        <v>42</v>
      </c>
      <c r="C40" s="31" t="s">
        <v>14</v>
      </c>
      <c r="D40" s="32">
        <v>3339</v>
      </c>
    </row>
    <row r="41" spans="1:4" ht="47.25">
      <c r="A41" s="10">
        <v>18</v>
      </c>
      <c r="B41" s="33" t="s">
        <v>43</v>
      </c>
      <c r="C41" s="31" t="s">
        <v>14</v>
      </c>
      <c r="D41" s="32">
        <v>187388</v>
      </c>
    </row>
    <row r="42" spans="1:4" ht="47.25">
      <c r="A42" s="10">
        <v>19</v>
      </c>
      <c r="B42" s="33" t="s">
        <v>44</v>
      </c>
      <c r="C42" s="31" t="s">
        <v>14</v>
      </c>
      <c r="D42" s="32">
        <v>9507</v>
      </c>
    </row>
    <row r="43" spans="1:4" ht="110.25">
      <c r="A43" s="10">
        <v>20</v>
      </c>
      <c r="B43" s="33" t="s">
        <v>20</v>
      </c>
      <c r="C43" s="31" t="s">
        <v>8</v>
      </c>
      <c r="D43" s="32">
        <v>34550</v>
      </c>
    </row>
    <row r="44" spans="1:4" ht="47.25">
      <c r="A44" s="10">
        <v>21</v>
      </c>
      <c r="B44" s="1" t="s">
        <v>21</v>
      </c>
      <c r="C44" s="32" t="s">
        <v>17</v>
      </c>
      <c r="D44" s="32">
        <v>67528</v>
      </c>
    </row>
    <row r="45" spans="1:4" ht="31.5">
      <c r="A45" s="10">
        <v>22</v>
      </c>
      <c r="B45" s="1" t="s">
        <v>19</v>
      </c>
      <c r="C45" s="32" t="s">
        <v>2</v>
      </c>
      <c r="D45" s="32">
        <v>311627</v>
      </c>
    </row>
    <row r="46" spans="1:4" ht="31.5">
      <c r="A46" s="10">
        <v>23</v>
      </c>
      <c r="B46" s="1" t="s">
        <v>49</v>
      </c>
      <c r="C46" s="32" t="s">
        <v>50</v>
      </c>
      <c r="D46" s="32">
        <v>550000</v>
      </c>
    </row>
    <row r="47" spans="1:4" ht="31.5">
      <c r="A47" s="10">
        <v>24</v>
      </c>
      <c r="B47" s="1" t="s">
        <v>57</v>
      </c>
      <c r="C47" s="31" t="s">
        <v>58</v>
      </c>
      <c r="D47" s="32">
        <v>2269000</v>
      </c>
    </row>
    <row r="48" spans="1:4" ht="15.75">
      <c r="A48" s="16"/>
      <c r="B48" s="2" t="s">
        <v>23</v>
      </c>
      <c r="C48" s="2"/>
      <c r="D48" s="17">
        <f>D18+D21+D22</f>
        <v>24177268</v>
      </c>
    </row>
    <row r="49" spans="1:4" ht="15.75" hidden="1">
      <c r="A49" s="16"/>
      <c r="B49" s="2" t="s">
        <v>4</v>
      </c>
      <c r="C49" s="2"/>
      <c r="D49" s="17">
        <f>D48</f>
        <v>24177268</v>
      </c>
    </row>
    <row r="50" spans="1:4" ht="15.75">
      <c r="A50" s="16"/>
      <c r="B50" s="16" t="s">
        <v>15</v>
      </c>
      <c r="C50" s="16"/>
      <c r="D50" s="12"/>
    </row>
    <row r="51" spans="1:4" ht="15.75" hidden="1">
      <c r="A51" s="16"/>
      <c r="B51" s="16" t="s">
        <v>24</v>
      </c>
      <c r="C51" s="16"/>
      <c r="D51" s="12"/>
    </row>
    <row r="52" spans="1:4" ht="15.75">
      <c r="A52" s="16"/>
      <c r="B52" s="16" t="s">
        <v>25</v>
      </c>
      <c r="C52" s="16"/>
      <c r="D52" s="12">
        <f>17429316+550000+6924934-726982</f>
        <v>24177268</v>
      </c>
    </row>
    <row r="53" spans="1:4" ht="15.75">
      <c r="A53" s="18"/>
      <c r="B53" s="18"/>
      <c r="C53" s="18"/>
      <c r="D53" s="19"/>
    </row>
    <row r="54" spans="1:5" s="23" customFormat="1" ht="42.75" customHeight="1">
      <c r="A54" s="20"/>
      <c r="B54" s="21" t="s">
        <v>52</v>
      </c>
      <c r="C54" s="20"/>
      <c r="D54" s="21" t="s">
        <v>51</v>
      </c>
      <c r="E54" s="22"/>
    </row>
    <row r="55" spans="1:4" ht="15.75" hidden="1">
      <c r="A55" s="24"/>
      <c r="B55" s="24"/>
      <c r="C55" s="24"/>
      <c r="D55" s="25" t="s">
        <v>0</v>
      </c>
    </row>
    <row r="56" ht="15" hidden="1"/>
    <row r="57" ht="15" hidden="1"/>
    <row r="58" spans="2:3" ht="15" hidden="1">
      <c r="B58" s="3"/>
      <c r="C58" s="3"/>
    </row>
    <row r="59" spans="2:4" ht="47.25" hidden="1">
      <c r="B59" s="27" t="s">
        <v>6</v>
      </c>
      <c r="D59" s="28" t="s">
        <v>7</v>
      </c>
    </row>
  </sheetData>
  <mergeCells count="8">
    <mergeCell ref="C1:D1"/>
    <mergeCell ref="C2:D2"/>
    <mergeCell ref="C3:D3"/>
    <mergeCell ref="C4:D4"/>
    <mergeCell ref="A6:D6"/>
    <mergeCell ref="A7:D7"/>
    <mergeCell ref="B19:D19"/>
    <mergeCell ref="B10:D10"/>
  </mergeCells>
  <printOptions/>
  <pageMargins left="0.24" right="0.1968503937007874" top="0.45" bottom="0.5" header="0.46" footer="0.24"/>
  <pageSetup blackAndWhite="1" fitToHeight="5" horizontalDpi="600" verticalDpi="600" orientation="portrait" paperSize="9" scale="92" r:id="rId1"/>
  <headerFooter alignWithMargins="0">
    <oddFooter>&amp;CСторінка &amp;P із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SocSfera</dc:creator>
  <cp:keywords/>
  <dc:description/>
  <cp:lastModifiedBy>llebedinskaya</cp:lastModifiedBy>
  <cp:lastPrinted>2015-08-26T11:55:40Z</cp:lastPrinted>
  <dcterms:created xsi:type="dcterms:W3CDTF">2010-09-21T13:50:13Z</dcterms:created>
  <dcterms:modified xsi:type="dcterms:W3CDTF">2015-08-26T16:37:53Z</dcterms:modified>
  <cp:category/>
  <cp:version/>
  <cp:contentType/>
  <cp:contentStatus/>
</cp:coreProperties>
</file>