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од 4" sheetId="1" r:id="rId1"/>
  </sheets>
  <definedNames>
    <definedName name="Z_5905441C_6973_47C6_AB04_127BF1582FF3_.wvu.PrintArea" localSheetId="0" hidden="1">'дод 4'!$A$1:$K$30</definedName>
    <definedName name="Z_5905441C_6973_47C6_AB04_127BF1582FF3_.wvu.PrintTitles" localSheetId="0" hidden="1">'дод 4'!$12:$13</definedName>
    <definedName name="Z_5905441C_6973_47C6_AB04_127BF1582FF3_.wvu.Rows" localSheetId="0" hidden="1">'дод 4'!$3:$5,'дод 4'!$14:$15,'дод 4'!$19:$19,'дод 4'!#REF!</definedName>
    <definedName name="Z_642C6C25_6FC0_443B_AD79_EA1B77C39D75_.wvu.PrintArea" localSheetId="0" hidden="1">'дод 4'!$A$1:$K$30</definedName>
    <definedName name="Z_642C6C25_6FC0_443B_AD79_EA1B77C39D75_.wvu.PrintTitles" localSheetId="0" hidden="1">'дод 4'!$12:$13</definedName>
    <definedName name="Z_642C6C25_6FC0_443B_AD79_EA1B77C39D75_.wvu.Rows" localSheetId="0" hidden="1">'дод 4'!$3:$5,'дод 4'!$14:$15,'дод 4'!$17:$17,'дод 4'!$19:$20,'дод 4'!$25:$26</definedName>
    <definedName name="_xlnm.Print_Titles" localSheetId="0">'дод 4'!$12:$13</definedName>
    <definedName name="_xlnm.Print_Area" localSheetId="0">'дод 4'!$A$1:$K$30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<sst xmlns="http://schemas.openxmlformats.org/spreadsheetml/2006/main" count="51" uniqueCount="44">
  <si>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</si>
  <si>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</si>
  <si>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</si>
  <si>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</si>
  <si>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</si>
  <si>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</si>
  <si>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</si>
  <si>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</si>
  <si>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</si>
  <si>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</si>
  <si>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</si>
  <si>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</si>
  <si>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</si>
  <si>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</si>
  <si>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</si>
  <si>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</si>
  <si>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</si>
  <si>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</si>
  <si>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</si>
  <si>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</si>
  <si>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</si>
  <si>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</si>
  <si>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</si>
  <si>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</si>
  <si>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</si>
  <si>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</si>
  <si>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</si>
  <si>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</si>
  <si>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76</t>
  </si>
  <si>
    <t>73</t>
  </si>
  <si>
    <t>53</t>
  </si>
  <si>
    <t>Департамент фінансів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</si>
  <si>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</si>
  <si>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Департамент агропромислового розвитку Харківської обласної державної адміністрації</t>
  </si>
  <si>
    <t>48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</si>
  <si>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Програма забезпечення молоді житлом в Харківській області на 2014-2017 роки)</t>
    </r>
  </si>
  <si>
    <t>Департамент містобудування та архітектури Харківської обласної державної адміністрації</t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</si>
  <si>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</si>
  <si>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>Перший заступник голови обласної ради</t>
  </si>
  <si>
    <t>В.Коваленко</t>
  </si>
  <si>
    <t xml:space="preserve">  від ______ 2016 року № ____ - VIІ</t>
  </si>
  <si>
    <t>(____ сесія VIІ скликання)</t>
  </si>
  <si>
    <r>
      <t xml:space="preserve"> надання кредитів з обласного бюджету</t>
    </r>
    <r>
      <rPr>
        <b/>
        <sz val="14"/>
        <rFont val="Arial Cyr"/>
        <family val="0"/>
      </rPr>
      <t xml:space="preserve"> в 2016 році</t>
    </r>
  </si>
  <si>
    <t>Надання кредитів суб’єктам підприємницької діяльності на виконання Програми економічного і соціального розвитку Харківської області на 2016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</si>
</sst>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1" fillId="0" borderId="0" xfId="15" applyFont="1" applyFill="1">
      <alignment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15" applyFont="1" applyFill="1" applyAlignment="1">
      <alignment horizont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7" fillId="0" borderId="1" xfId="19" applyFont="1" applyFill="1" applyBorder="1" applyAlignment="1">
      <alignment horizontal="left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showZeros="0" tabSelected="1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31" sqref="H31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57" t="s">
        <v>12</v>
      </c>
      <c r="I1" s="57"/>
      <c r="J1" s="57"/>
      <c r="K1" s="57"/>
      <c r="L1" s="4"/>
    </row>
    <row r="2" spans="8:12" ht="15" customHeight="1">
      <c r="H2" s="49" t="s">
        <v>11</v>
      </c>
      <c r="I2" s="49"/>
      <c r="J2" s="49"/>
      <c r="K2" s="49"/>
      <c r="L2" s="5"/>
    </row>
    <row r="3" spans="8:12" ht="15" customHeight="1" hidden="1">
      <c r="H3" s="49" t="s">
        <v>23</v>
      </c>
      <c r="I3" s="49"/>
      <c r="J3" s="49"/>
      <c r="K3" s="49"/>
      <c r="L3" s="5"/>
    </row>
    <row r="4" spans="8:12" ht="13.5" customHeight="1" hidden="1">
      <c r="H4" s="49" t="s">
        <v>21</v>
      </c>
      <c r="I4" s="49"/>
      <c r="J4" s="49"/>
      <c r="K4" s="49"/>
      <c r="L4" s="7"/>
    </row>
    <row r="5" spans="8:12" ht="13.5" customHeight="1" hidden="1">
      <c r="H5" s="49" t="s">
        <v>22</v>
      </c>
      <c r="I5" s="49"/>
      <c r="J5" s="49"/>
      <c r="K5" s="49"/>
      <c r="L5" s="7"/>
    </row>
    <row r="6" spans="8:12" ht="13.5" customHeight="1">
      <c r="H6" s="50" t="s">
        <v>40</v>
      </c>
      <c r="I6" s="50"/>
      <c r="J6" s="50"/>
      <c r="K6" s="50"/>
      <c r="L6" s="26"/>
    </row>
    <row r="7" spans="8:12" ht="13.5" customHeight="1">
      <c r="H7" s="51" t="s">
        <v>41</v>
      </c>
      <c r="I7" s="51"/>
      <c r="J7" s="51"/>
      <c r="K7" s="51"/>
      <c r="L7" s="27"/>
    </row>
    <row r="8" spans="8:12" ht="13.5" customHeight="1">
      <c r="H8" s="21"/>
      <c r="I8" s="21"/>
      <c r="J8" s="21"/>
      <c r="K8" s="21"/>
      <c r="L8" s="7"/>
    </row>
    <row r="9" spans="1:11" ht="18">
      <c r="A9" s="52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8">
      <c r="A10" s="52" t="s">
        <v>42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22" t="s">
        <v>10</v>
      </c>
    </row>
    <row r="12" spans="1:48" s="11" customFormat="1" ht="71.25" customHeight="1">
      <c r="A12" s="23" t="s">
        <v>26</v>
      </c>
      <c r="B12" s="56"/>
      <c r="C12" s="53" t="s">
        <v>1</v>
      </c>
      <c r="D12" s="54"/>
      <c r="E12" s="55"/>
      <c r="F12" s="56" t="s">
        <v>2</v>
      </c>
      <c r="G12" s="56"/>
      <c r="H12" s="56"/>
      <c r="I12" s="56" t="s">
        <v>25</v>
      </c>
      <c r="J12" s="56"/>
      <c r="K12" s="56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1" customFormat="1" ht="78" customHeight="1">
      <c r="A13" s="23" t="s">
        <v>27</v>
      </c>
      <c r="B13" s="56"/>
      <c r="C13" s="10" t="s">
        <v>13</v>
      </c>
      <c r="D13" s="10" t="s">
        <v>14</v>
      </c>
      <c r="E13" s="10" t="s">
        <v>15</v>
      </c>
      <c r="F13" s="10" t="s">
        <v>13</v>
      </c>
      <c r="G13" s="10" t="s">
        <v>14</v>
      </c>
      <c r="H13" s="10" t="s">
        <v>15</v>
      </c>
      <c r="I13" s="10" t="s">
        <v>13</v>
      </c>
      <c r="J13" s="10" t="s">
        <v>14</v>
      </c>
      <c r="K13" s="10" t="s">
        <v>15</v>
      </c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1" customFormat="1" ht="15" hidden="1">
      <c r="A14" s="19" t="s">
        <v>16</v>
      </c>
      <c r="B14" s="1" t="s">
        <v>17</v>
      </c>
      <c r="C14" s="18">
        <f>C15</f>
        <v>0</v>
      </c>
      <c r="D14" s="18">
        <f aca="true" t="shared" si="0" ref="D14:J14">D15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>F14+G14</f>
        <v>0</v>
      </c>
      <c r="I14" s="18">
        <f t="shared" si="0"/>
        <v>0</v>
      </c>
      <c r="J14" s="18">
        <f t="shared" si="0"/>
        <v>0</v>
      </c>
      <c r="K14" s="18">
        <f>E14+H14</f>
        <v>0</v>
      </c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1" customFormat="1" ht="15" hidden="1">
      <c r="A15" s="10">
        <v>70807</v>
      </c>
      <c r="B15" s="20" t="s">
        <v>18</v>
      </c>
      <c r="C15" s="14"/>
      <c r="D15" s="14"/>
      <c r="E15" s="14"/>
      <c r="F15" s="14"/>
      <c r="G15" s="14"/>
      <c r="H15" s="14">
        <f aca="true" t="shared" si="1" ref="H15:H26">F15+G15</f>
        <v>0</v>
      </c>
      <c r="I15" s="14">
        <f>C15+F15</f>
        <v>0</v>
      </c>
      <c r="J15" s="18">
        <f>D15+G15</f>
        <v>0</v>
      </c>
      <c r="K15" s="14">
        <f aca="true" t="shared" si="2" ref="K15:K26">E15+H15</f>
        <v>0</v>
      </c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11" s="34" customFormat="1" ht="30">
      <c r="A16" s="19" t="s">
        <v>28</v>
      </c>
      <c r="B16" s="1" t="s">
        <v>31</v>
      </c>
      <c r="C16" s="33">
        <f>C18+C19+C20</f>
        <v>0</v>
      </c>
      <c r="D16" s="33">
        <f>D18+D19+D20</f>
        <v>0</v>
      </c>
      <c r="E16" s="33">
        <f>E18+E19+E20</f>
        <v>0</v>
      </c>
      <c r="F16" s="33">
        <f>F18+F19+F20</f>
        <v>0</v>
      </c>
      <c r="G16" s="33">
        <f>G17+G18+G19+G20</f>
        <v>-38892</v>
      </c>
      <c r="H16" s="33">
        <f>H17+H18+H19+H20</f>
        <v>-38892</v>
      </c>
      <c r="I16" s="14">
        <f aca="true" t="shared" si="3" ref="I16:I22">C16+F16</f>
        <v>0</v>
      </c>
      <c r="J16" s="18">
        <f>D16+G16</f>
        <v>-38892</v>
      </c>
      <c r="K16" s="18">
        <f t="shared" si="2"/>
        <v>-38892</v>
      </c>
    </row>
    <row r="17" spans="1:11" s="34" customFormat="1" ht="31.5" customHeight="1">
      <c r="A17" s="24" t="s">
        <v>19</v>
      </c>
      <c r="B17" s="58" t="s">
        <v>20</v>
      </c>
      <c r="C17" s="33"/>
      <c r="D17" s="33"/>
      <c r="E17" s="33"/>
      <c r="F17" s="33"/>
      <c r="G17" s="59">
        <v>-38892</v>
      </c>
      <c r="H17" s="14">
        <f t="shared" si="1"/>
        <v>-38892</v>
      </c>
      <c r="I17" s="14">
        <f t="shared" si="3"/>
        <v>0</v>
      </c>
      <c r="J17" s="14">
        <f>D17+G17</f>
        <v>-38892</v>
      </c>
      <c r="K17" s="60">
        <f t="shared" si="2"/>
        <v>-38892</v>
      </c>
    </row>
    <row r="18" spans="1:12" s="12" customFormat="1" ht="31.5" customHeight="1" hidden="1">
      <c r="A18" s="24" t="s">
        <v>4</v>
      </c>
      <c r="B18" s="48" t="s">
        <v>24</v>
      </c>
      <c r="C18" s="14"/>
      <c r="D18" s="14"/>
      <c r="E18" s="14">
        <f aca="true" t="shared" si="4" ref="E18:E26">C18+D18</f>
        <v>0</v>
      </c>
      <c r="F18" s="14"/>
      <c r="G18" s="14"/>
      <c r="H18" s="14">
        <f t="shared" si="1"/>
        <v>0</v>
      </c>
      <c r="I18" s="14">
        <f t="shared" si="3"/>
        <v>0</v>
      </c>
      <c r="J18" s="14">
        <f>D18+G18</f>
        <v>0</v>
      </c>
      <c r="K18" s="14">
        <f t="shared" si="2"/>
        <v>0</v>
      </c>
      <c r="L18" s="6"/>
    </row>
    <row r="19" spans="1:12" s="12" customFormat="1" ht="28.5" hidden="1">
      <c r="A19" s="24" t="s">
        <v>4</v>
      </c>
      <c r="B19" s="25" t="s">
        <v>9</v>
      </c>
      <c r="C19" s="14"/>
      <c r="D19" s="14"/>
      <c r="E19" s="14">
        <f t="shared" si="4"/>
        <v>0</v>
      </c>
      <c r="F19" s="14"/>
      <c r="G19" s="14"/>
      <c r="H19" s="14">
        <f t="shared" si="1"/>
        <v>0</v>
      </c>
      <c r="I19" s="14">
        <f t="shared" si="3"/>
        <v>0</v>
      </c>
      <c r="J19" s="14">
        <f>D19+G19</f>
        <v>0</v>
      </c>
      <c r="K19" s="14">
        <f t="shared" si="2"/>
        <v>0</v>
      </c>
      <c r="L19" s="6"/>
    </row>
    <row r="20" spans="1:12" s="12" customFormat="1" ht="28.5" hidden="1">
      <c r="A20" s="24" t="s">
        <v>6</v>
      </c>
      <c r="B20" s="25" t="s">
        <v>7</v>
      </c>
      <c r="C20" s="14"/>
      <c r="D20" s="14"/>
      <c r="E20" s="14">
        <f t="shared" si="4"/>
        <v>0</v>
      </c>
      <c r="F20" s="14"/>
      <c r="G20" s="14"/>
      <c r="H20" s="14">
        <f t="shared" si="1"/>
        <v>0</v>
      </c>
      <c r="I20" s="14">
        <f t="shared" si="3"/>
        <v>0</v>
      </c>
      <c r="J20" s="14">
        <f>D20+G20</f>
        <v>0</v>
      </c>
      <c r="K20" s="14">
        <f t="shared" si="2"/>
        <v>0</v>
      </c>
      <c r="L20" s="6"/>
    </row>
    <row r="21" spans="1:11" s="36" customFormat="1" ht="30">
      <c r="A21" s="61" t="s">
        <v>29</v>
      </c>
      <c r="B21" s="62" t="s">
        <v>32</v>
      </c>
      <c r="C21" s="35">
        <f>C22</f>
        <v>0</v>
      </c>
      <c r="D21" s="35">
        <f aca="true" t="shared" si="5" ref="D21:J21">D22</f>
        <v>300000</v>
      </c>
      <c r="E21" s="18">
        <f>C21+D21</f>
        <v>300000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300000</v>
      </c>
      <c r="K21" s="18">
        <f>E21+H21</f>
        <v>300000</v>
      </c>
    </row>
    <row r="22" spans="1:11" s="36" customFormat="1" ht="42.75">
      <c r="A22" s="63">
        <v>250903</v>
      </c>
      <c r="B22" s="25" t="s">
        <v>43</v>
      </c>
      <c r="C22" s="14"/>
      <c r="D22" s="14">
        <v>300000</v>
      </c>
      <c r="E22" s="14">
        <f>C22+D22</f>
        <v>300000</v>
      </c>
      <c r="F22" s="14"/>
      <c r="G22" s="14"/>
      <c r="H22" s="64"/>
      <c r="I22" s="14">
        <f t="shared" si="3"/>
        <v>0</v>
      </c>
      <c r="J22" s="14">
        <f>D22+G22</f>
        <v>300000</v>
      </c>
      <c r="K22" s="14">
        <f>E22+H22</f>
        <v>300000</v>
      </c>
    </row>
    <row r="23" spans="1:12" s="38" customFormat="1" ht="30">
      <c r="A23" s="19" t="s">
        <v>34</v>
      </c>
      <c r="B23" s="65" t="s">
        <v>36</v>
      </c>
      <c r="C23" s="35">
        <f aca="true" t="shared" si="6" ref="C23:H23">C24</f>
        <v>0</v>
      </c>
      <c r="D23" s="35">
        <f t="shared" si="6"/>
        <v>2071850</v>
      </c>
      <c r="E23" s="35">
        <f>E24</f>
        <v>2071850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18">
        <f aca="true" t="shared" si="7" ref="I23:J26">C23+F23</f>
        <v>0</v>
      </c>
      <c r="J23" s="18">
        <f t="shared" si="7"/>
        <v>2071850</v>
      </c>
      <c r="K23" s="18">
        <f t="shared" si="2"/>
        <v>2071850</v>
      </c>
      <c r="L23" s="37"/>
    </row>
    <row r="24" spans="1:12" s="44" customFormat="1" ht="54">
      <c r="A24" s="39" t="s">
        <v>3</v>
      </c>
      <c r="B24" s="40" t="s">
        <v>35</v>
      </c>
      <c r="C24" s="41">
        <f>500000-500000</f>
        <v>0</v>
      </c>
      <c r="D24" s="41">
        <v>2071850</v>
      </c>
      <c r="E24" s="14">
        <f>C24+D24</f>
        <v>2071850</v>
      </c>
      <c r="F24" s="14"/>
      <c r="G24" s="41"/>
      <c r="H24" s="14">
        <f t="shared" si="1"/>
        <v>0</v>
      </c>
      <c r="I24" s="14">
        <f t="shared" si="7"/>
        <v>0</v>
      </c>
      <c r="J24" s="14">
        <f t="shared" si="7"/>
        <v>2071850</v>
      </c>
      <c r="K24" s="14">
        <f t="shared" si="2"/>
        <v>2071850</v>
      </c>
      <c r="L24" s="42"/>
    </row>
    <row r="25" spans="1:12" s="43" customFormat="1" ht="30" hidden="1">
      <c r="A25" s="45" t="s">
        <v>30</v>
      </c>
      <c r="B25" s="46" t="s">
        <v>33</v>
      </c>
      <c r="C25" s="47">
        <f aca="true" t="shared" si="8" ref="C25:H25">SUM(C26)</f>
        <v>0</v>
      </c>
      <c r="D25" s="35">
        <f t="shared" si="8"/>
        <v>0</v>
      </c>
      <c r="E25" s="47">
        <f t="shared" si="8"/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14">
        <f t="shared" si="7"/>
        <v>0</v>
      </c>
      <c r="J25" s="18">
        <f t="shared" si="7"/>
        <v>0</v>
      </c>
      <c r="K25" s="47">
        <f>SUM(K26)</f>
        <v>0</v>
      </c>
      <c r="L25" s="42"/>
    </row>
    <row r="26" spans="1:12" s="43" customFormat="1" ht="41.25" hidden="1">
      <c r="A26" s="39" t="s">
        <v>5</v>
      </c>
      <c r="B26" s="40" t="s">
        <v>37</v>
      </c>
      <c r="C26" s="41"/>
      <c r="D26" s="41"/>
      <c r="E26" s="14">
        <f t="shared" si="4"/>
        <v>0</v>
      </c>
      <c r="F26" s="14"/>
      <c r="G26" s="41"/>
      <c r="H26" s="14">
        <f t="shared" si="1"/>
        <v>0</v>
      </c>
      <c r="I26" s="14">
        <f t="shared" si="7"/>
        <v>0</v>
      </c>
      <c r="J26" s="14">
        <f t="shared" si="7"/>
        <v>0</v>
      </c>
      <c r="K26" s="14">
        <f t="shared" si="2"/>
        <v>0</v>
      </c>
      <c r="L26" s="42"/>
    </row>
    <row r="27" spans="1:11" s="31" customFormat="1" ht="18.75" customHeight="1">
      <c r="A27" s="28"/>
      <c r="B27" s="29" t="s">
        <v>8</v>
      </c>
      <c r="C27" s="30">
        <f aca="true" t="shared" si="9" ref="C27:K27">C14+C16+C21+C23+C25</f>
        <v>0</v>
      </c>
      <c r="D27" s="30">
        <f t="shared" si="9"/>
        <v>2371850</v>
      </c>
      <c r="E27" s="30">
        <f>E14+E16+E21+E23+E25</f>
        <v>2371850</v>
      </c>
      <c r="F27" s="30">
        <f t="shared" si="9"/>
        <v>0</v>
      </c>
      <c r="G27" s="30">
        <f t="shared" si="9"/>
        <v>-38892</v>
      </c>
      <c r="H27" s="30">
        <f t="shared" si="9"/>
        <v>-38892</v>
      </c>
      <c r="I27" s="30">
        <f t="shared" si="9"/>
        <v>0</v>
      </c>
      <c r="J27" s="30">
        <f t="shared" si="9"/>
        <v>2332958</v>
      </c>
      <c r="K27" s="30">
        <f t="shared" si="9"/>
        <v>2332958</v>
      </c>
    </row>
    <row r="28" s="12" customFormat="1" ht="14.25">
      <c r="A28" s="6"/>
    </row>
    <row r="29" s="12" customFormat="1" ht="14.25">
      <c r="A29" s="6"/>
    </row>
    <row r="30" spans="1:9" s="13" customFormat="1" ht="15" customHeight="1">
      <c r="A30" s="2"/>
      <c r="B30" s="17" t="s">
        <v>38</v>
      </c>
      <c r="H30" s="17"/>
      <c r="I30" s="32" t="s">
        <v>39</v>
      </c>
    </row>
  </sheetData>
  <mergeCells count="13">
    <mergeCell ref="H1:K1"/>
    <mergeCell ref="H2:K2"/>
    <mergeCell ref="H3:K3"/>
    <mergeCell ref="H4:K4"/>
    <mergeCell ref="A9:K9"/>
    <mergeCell ref="C12:E12"/>
    <mergeCell ref="F12:H12"/>
    <mergeCell ref="I12:K12"/>
    <mergeCell ref="A10:K10"/>
    <mergeCell ref="B12:B13"/>
    <mergeCell ref="H5:K5"/>
    <mergeCell ref="H6:K6"/>
    <mergeCell ref="H7:K7"/>
  </mergeCells>
  <printOptions/>
  <pageMargins left="0.48" right="0.32" top="0.65" bottom="0.22" header="0.32" footer="0.21"/>
  <pageSetup blackAndWhite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alipchanskaya</cp:lastModifiedBy>
  <cp:lastPrinted>2015-12-17T10:36:48Z</cp:lastPrinted>
  <dcterms:modified xsi:type="dcterms:W3CDTF">2016-04-13T11:38:25Z</dcterms:modified>
  <cp:category/>
  <cp:version/>
  <cp:contentType/>
  <cp:contentStatus/>
</cp:coreProperties>
</file>