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3495" activeTab="0"/>
  </bookViews>
  <sheets>
    <sheet name="20 04" sheetId="1" r:id="rId1"/>
  </sheets>
  <definedNames>
    <definedName name="Z_A08635FB_5E12_4C99_9F3F_E0AEAA47DCB9_.wvu.Cols" localSheetId="0" hidden="1">'20 04'!#REF!,'20 04'!#REF!,'20 04'!#REF!,'20 04'!#REF!,'20 04'!#REF!,'20 04'!#REF!,'20 04'!#REF!</definedName>
    <definedName name="Z_A08635FB_5E12_4C99_9F3F_E0AEAA47DCB9_.wvu.PrintArea" localSheetId="0" hidden="1">'20 04'!$B$1:$E$37</definedName>
    <definedName name="Z_A08635FB_5E12_4C99_9F3F_E0AEAA47DCB9_.wvu.PrintTitles" localSheetId="0" hidden="1">'20 04'!$B:$B,'20 04'!#REF!</definedName>
    <definedName name="Z_A08635FB_5E12_4C99_9F3F_E0AEAA47DCB9_.wvu.Rows" localSheetId="0" hidden="1">'20 04'!$37:$37,'20 04'!#REF!</definedName>
    <definedName name="Z_D9E61AD0_552E_46C5_BA1A_892D38ABB934_.wvu.Cols" localSheetId="0" hidden="1">'20 04'!#REF!,'20 04'!#REF!,'20 04'!#REF!,'20 04'!#REF!,'20 04'!#REF!,'20 04'!#REF!,'20 04'!#REF!</definedName>
    <definedName name="Z_D9E61AD0_552E_46C5_BA1A_892D38ABB934_.wvu.PrintArea" localSheetId="0" hidden="1">'20 04'!$B$1:$E$37</definedName>
    <definedName name="Z_D9E61AD0_552E_46C5_BA1A_892D38ABB934_.wvu.PrintTitles" localSheetId="0" hidden="1">'20 04'!$B:$B,'20 04'!#REF!</definedName>
    <definedName name="Z_D9E61AD0_552E_46C5_BA1A_892D38ABB934_.wvu.Rows" localSheetId="0" hidden="1">'20 04'!$37:$37,'20 04'!#REF!</definedName>
    <definedName name="_xlnm.Print_Titles" localSheetId="0">'20 04'!$D:$E</definedName>
    <definedName name="_xlnm.Print_Area" localSheetId="0">'20 04'!$D$1:$F$37</definedName>
  </definedNames>
  <calcPr fullCalcOnLoad="1"/>
</workbook>
</file>

<file path=xl/sharedStrings.xml><?xml version="1.0" encoding="utf-8"?>
<sst xmlns="http://schemas.openxmlformats.org/spreadsheetml/2006/main" count="68" uniqueCount="66">
  <si>
    <t>20201000000</t>
  </si>
  <si>
    <t>20202000000</t>
  </si>
  <si>
    <t>20203000000</t>
  </si>
  <si>
    <t>20204000000</t>
  </si>
  <si>
    <t>20205000000</t>
  </si>
  <si>
    <t>20206000000</t>
  </si>
  <si>
    <t>20301000000</t>
  </si>
  <si>
    <t>20302000000</t>
  </si>
  <si>
    <t>20303000000</t>
  </si>
  <si>
    <t>20304000000</t>
  </si>
  <si>
    <t>20305000000</t>
  </si>
  <si>
    <t>20306000000</t>
  </si>
  <si>
    <t>20307000000</t>
  </si>
  <si>
    <t>20308000000</t>
  </si>
  <si>
    <t>20309000000</t>
  </si>
  <si>
    <t>20310000000</t>
  </si>
  <si>
    <t>20311000000</t>
  </si>
  <si>
    <t>20312000000</t>
  </si>
  <si>
    <t>20313000000</t>
  </si>
  <si>
    <t>20315000000</t>
  </si>
  <si>
    <t>20316000000</t>
  </si>
  <si>
    <t>20317000000</t>
  </si>
  <si>
    <t>20318000000</t>
  </si>
  <si>
    <t>20321000000</t>
  </si>
  <si>
    <t>20324000000</t>
  </si>
  <si>
    <t>20325000000</t>
  </si>
  <si>
    <t>20326000000</t>
  </si>
  <si>
    <t>20327000000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</si>
  <si>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</si>
  <si>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</si>
  <si>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</si>
  <si>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</si>
  <si>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</si>
  <si>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</si>
  <si>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</si>
  <si>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</si>
  <si>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</si>
  <si>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</si>
  <si>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</si>
  <si>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</si>
  <si>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Золочівський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</si>
  <si>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</si>
  <si>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</si>
  <si>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</si>
  <si>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</si>
  <si>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Нововодолазький район</t>
  </si>
  <si>
    <t>Печенізький район</t>
  </si>
  <si>
    <t>Сахновщинський район</t>
  </si>
  <si>
    <t>Харківський район</t>
  </si>
  <si>
    <t>Чугуївський район</t>
  </si>
  <si>
    <t>Шевченківський район</t>
  </si>
  <si>
    <t>м.Харків</t>
  </si>
  <si>
    <t>м.Ізюм</t>
  </si>
  <si>
    <t>м.Куп'янськ</t>
  </si>
  <si>
    <t>м.Лозова</t>
  </si>
  <si>
    <t>м.Люботин</t>
  </si>
  <si>
    <t>м.Первомайський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</si>
  <si>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</si>
  <si>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</si>
  <si>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</si>
  <si>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</si>
  <si>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</si>
  <si>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Разом</t>
  </si>
  <si>
    <t>Розподіл обсягу субвенції з державного бюджету місцевим бюджетам на відшкодування вартості лікарських засобів для лікування окремих захворювань</t>
  </si>
  <si>
    <t>Додаток 1</t>
  </si>
  <si>
    <t>Сума, грн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</si>
</sst>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#,##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1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8"/>
      <name val="Times New Roman"/>
      <family val="1"/>
    </font>
    <font>
      <sz val="16"/>
      <name val="Times New Roman"/>
      <family val="1"/>
    </font>
    <font>
      <b/>
      <sz val="14"/>
      <name val="Times New Roman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6"/>
      <color indexed="10"/>
      <name val="Times New Roman"/>
      <family val="1"/>
    </font>
    <font>
      <sz val="16"/>
      <color indexed="10"/>
      <name val="Arial Cyr"/>
      <family val="0"/>
    </font>
    <font>
      <b/>
      <sz val="16"/>
      <color indexed="10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5" fillId="3" borderId="0" applyNumberFormat="0" applyBorder="0" applyAlignment="0" applyProtection="0"/>
    <xf numFmtId="0" fontId="5" fillId="4" borderId="0" applyNumberFormat="0" applyBorder="0" applyAlignment="0" applyProtection="0"/>
    <xf numFmtId="0" fontId="35" fillId="5" borderId="0" applyNumberFormat="0" applyBorder="0" applyAlignment="0" applyProtection="0"/>
    <xf numFmtId="0" fontId="5" fillId="6" borderId="0" applyNumberFormat="0" applyBorder="0" applyAlignment="0" applyProtection="0"/>
    <xf numFmtId="0" fontId="35" fillId="7" borderId="0" applyNumberFormat="0" applyBorder="0" applyAlignment="0" applyProtection="0"/>
    <xf numFmtId="0" fontId="5" fillId="8" borderId="0" applyNumberFormat="0" applyBorder="0" applyAlignment="0" applyProtection="0"/>
    <xf numFmtId="0" fontId="35" fillId="9" borderId="0" applyNumberFormat="0" applyBorder="0" applyAlignment="0" applyProtection="0"/>
    <xf numFmtId="0" fontId="5" fillId="3" borderId="0" applyNumberFormat="0" applyBorder="0" applyAlignment="0" applyProtection="0"/>
    <xf numFmtId="0" fontId="35" fillId="2" borderId="0" applyNumberFormat="0" applyBorder="0" applyAlignment="0" applyProtection="0"/>
    <xf numFmtId="0" fontId="5" fillId="5" borderId="0" applyNumberFormat="0" applyBorder="0" applyAlignment="0" applyProtection="0"/>
    <xf numFmtId="0" fontId="35" fillId="6" borderId="0" applyNumberFormat="0" applyBorder="0" applyAlignment="0" applyProtection="0"/>
    <xf numFmtId="0" fontId="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1" borderId="0" applyNumberFormat="0" applyBorder="0" applyAlignment="0" applyProtection="0"/>
    <xf numFmtId="0" fontId="35" fillId="5" borderId="0" applyNumberFormat="0" applyBorder="0" applyAlignment="0" applyProtection="0"/>
    <xf numFmtId="0" fontId="5" fillId="12" borderId="0" applyNumberFormat="0" applyBorder="0" applyAlignment="0" applyProtection="0"/>
    <xf numFmtId="0" fontId="35" fillId="13" borderId="0" applyNumberFormat="0" applyBorder="0" applyAlignment="0" applyProtection="0"/>
    <xf numFmtId="0" fontId="5" fillId="8" borderId="0" applyNumberFormat="0" applyBorder="0" applyAlignment="0" applyProtection="0"/>
    <xf numFmtId="0" fontId="35" fillId="14" borderId="0" applyNumberFormat="0" applyBorder="0" applyAlignment="0" applyProtection="0"/>
    <xf numFmtId="0" fontId="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5" borderId="0" applyNumberFormat="0" applyBorder="0" applyAlignment="0" applyProtection="0"/>
    <xf numFmtId="0" fontId="35" fillId="14" borderId="0" applyNumberFormat="0" applyBorder="0" applyAlignment="0" applyProtection="0"/>
    <xf numFmtId="0" fontId="6" fillId="16" borderId="0" applyNumberFormat="0" applyBorder="0" applyAlignment="0" applyProtection="0"/>
    <xf numFmtId="0" fontId="36" fillId="10" borderId="0" applyNumberFormat="0" applyBorder="0" applyAlignment="0" applyProtection="0"/>
    <xf numFmtId="0" fontId="6" fillId="11" borderId="0" applyNumberFormat="0" applyBorder="0" applyAlignment="0" applyProtection="0"/>
    <xf numFmtId="0" fontId="36" fillId="5" borderId="0" applyNumberFormat="0" applyBorder="0" applyAlignment="0" applyProtection="0"/>
    <xf numFmtId="0" fontId="6" fillId="12" borderId="0" applyNumberFormat="0" applyBorder="0" applyAlignment="0" applyProtection="0"/>
    <xf numFmtId="0" fontId="36" fillId="13" borderId="0" applyNumberFormat="0" applyBorder="0" applyAlignment="0" applyProtection="0"/>
    <xf numFmtId="0" fontId="6" fillId="17" borderId="0" applyNumberFormat="0" applyBorder="0" applyAlignment="0" applyProtection="0"/>
    <xf numFmtId="0" fontId="36" fillId="14" borderId="0" applyNumberFormat="0" applyBorder="0" applyAlignment="0" applyProtection="0"/>
    <xf numFmtId="0" fontId="6" fillId="18" borderId="0" applyNumberFormat="0" applyBorder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13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0" fontId="29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30" fillId="0" borderId="10" xfId="0" applyFont="1" applyBorder="1" applyAlignment="1">
      <alignment horizontal="right" vertical="top"/>
    </xf>
    <xf numFmtId="0" fontId="28" fillId="0" borderId="10" xfId="52" applyFont="1" applyBorder="1" applyAlignment="1">
      <alignment horizontal="right" vertical="top"/>
      <protection/>
    </xf>
    <xf numFmtId="0" fontId="28" fillId="0" borderId="11" xfId="52" applyFont="1" applyBorder="1" applyAlignment="1">
      <alignment horizontal="center" vertical="top"/>
      <protection/>
    </xf>
    <xf numFmtId="0" fontId="27" fillId="0" borderId="0" xfId="0" applyFont="1" applyAlignment="1">
      <alignment vertical="top"/>
    </xf>
    <xf numFmtId="0" fontId="25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right" vertical="top"/>
    </xf>
    <xf numFmtId="0" fontId="28" fillId="0" borderId="0" xfId="52" applyFont="1" applyBorder="1" applyAlignment="1">
      <alignment horizontal="right" vertical="top"/>
      <protection/>
    </xf>
    <xf numFmtId="0" fontId="28" fillId="0" borderId="0" xfId="52" applyFont="1" applyBorder="1" applyAlignment="1">
      <alignment horizontal="center" vertical="top"/>
      <protection/>
    </xf>
    <xf numFmtId="0" fontId="33" fillId="0" borderId="10" xfId="0" applyFont="1" applyFill="1" applyBorder="1" applyAlignment="1">
      <alignment horizontal="center" vertical="top"/>
    </xf>
    <xf numFmtId="0" fontId="33" fillId="0" borderId="10" xfId="0" applyFont="1" applyFill="1" applyBorder="1" applyAlignment="1">
      <alignment vertical="top"/>
    </xf>
    <xf numFmtId="1" fontId="33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26" fillId="7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/>
    </xf>
    <xf numFmtId="0" fontId="38" fillId="0" borderId="0" xfId="0" applyFont="1" applyAlignment="1">
      <alignment vertical="top"/>
    </xf>
    <xf numFmtId="0" fontId="39" fillId="7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vertical="top"/>
    </xf>
    <xf numFmtId="3" fontId="32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3" fontId="40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0" fontId="31" fillId="0" borderId="1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vertical="top" wrapText="1"/>
    </xf>
    <xf numFmtId="0" fontId="3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 10" xfId="69"/>
    <cellStyle name="Звичайний 11" xfId="70"/>
    <cellStyle name="Звичайний 12" xfId="71"/>
    <cellStyle name="Звичайний 13" xfId="72"/>
    <cellStyle name="Звичайний 14" xfId="73"/>
    <cellStyle name="Звичайний 15" xfId="74"/>
    <cellStyle name="Звичайний 16" xfId="75"/>
    <cellStyle name="Звичайний 17" xfId="76"/>
    <cellStyle name="Звичайний 18" xfId="77"/>
    <cellStyle name="Звичайний 19" xfId="78"/>
    <cellStyle name="Звичайний 2" xfId="79"/>
    <cellStyle name="Звичайний 2 2" xfId="80"/>
    <cellStyle name="Звичайний 2 3" xfId="81"/>
    <cellStyle name="Звичайний 20" xfId="82"/>
    <cellStyle name="Звичайний 21" xfId="83"/>
    <cellStyle name="Звичайний 22" xfId="84"/>
    <cellStyle name="Звичайний 22 2" xfId="85"/>
    <cellStyle name="Звичайний 23" xfId="86"/>
    <cellStyle name="Звичайний 24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Фінансови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3"/>
  <sheetViews>
    <sheetView showZeros="0" tabSelected="1" view="pageBreakPreview" zoomScale="75" zoomScaleNormal="90" zoomScaleSheetLayoutView="75" workbookViewId="0" topLeftCell="E10">
      <selection activeCell="AN3" sqref="AN3"/>
    </sheetView>
  </sheetViews>
  <sheetFormatPr defaultColWidth="8.796875" defaultRowHeight="15"/>
  <cols>
    <col min="1" max="1" width="11.296875" style="1" hidden="1" customWidth="1"/>
    <col min="2" max="2" width="22" style="4" hidden="1" customWidth="1"/>
    <col min="3" max="3" width="12.796875" style="4" hidden="1" customWidth="1"/>
    <col min="4" max="4" width="21.19921875" style="4" hidden="1" customWidth="1"/>
    <col min="5" max="5" width="48.8984375" style="4" customWidth="1"/>
    <col min="6" max="6" width="33.3984375" style="3" customWidth="1"/>
    <col min="7" max="8" width="11.3984375" style="3" hidden="1" customWidth="1"/>
    <col min="9" max="9" width="9.296875" style="21" hidden="1" customWidth="1"/>
    <col min="10" max="18" width="10.796875" style="3" hidden="1" customWidth="1"/>
    <col min="19" max="32" width="0" style="3" hidden="1" customWidth="1"/>
    <col min="33" max="36" width="0" style="4" hidden="1" customWidth="1"/>
    <col min="37" max="16384" width="8.8984375" style="4" customWidth="1"/>
  </cols>
  <sheetData>
    <row r="1" spans="2:6" ht="20.25">
      <c r="B1" s="2"/>
      <c r="C1" s="2"/>
      <c r="D1" s="2"/>
      <c r="E1" s="2"/>
      <c r="F1" s="35" t="s">
        <v>64</v>
      </c>
    </row>
    <row r="2" spans="2:6" ht="20.25">
      <c r="B2" s="2"/>
      <c r="C2" s="2"/>
      <c r="D2" s="2"/>
      <c r="E2" s="2"/>
      <c r="F2" s="35"/>
    </row>
    <row r="3" spans="1:9" s="6" customFormat="1" ht="73.5" customHeight="1">
      <c r="A3" s="5"/>
      <c r="B3" s="5"/>
      <c r="C3" s="5"/>
      <c r="D3" s="36" t="s">
        <v>63</v>
      </c>
      <c r="E3" s="39" t="s">
        <v>63</v>
      </c>
      <c r="F3" s="39"/>
      <c r="I3" s="22"/>
    </row>
    <row r="4" spans="1:9" s="6" customFormat="1" ht="20.25">
      <c r="A4" s="5"/>
      <c r="B4" s="5"/>
      <c r="C4" s="5"/>
      <c r="D4" s="32"/>
      <c r="E4" s="19"/>
      <c r="F4" s="33"/>
      <c r="I4" s="22"/>
    </row>
    <row r="5" spans="1:9" s="10" customFormat="1" ht="20.25" customHeight="1">
      <c r="A5" s="7" t="s">
        <v>57</v>
      </c>
      <c r="B5" s="8" t="s">
        <v>58</v>
      </c>
      <c r="C5" s="9">
        <v>0</v>
      </c>
      <c r="D5" s="37" t="s">
        <v>59</v>
      </c>
      <c r="E5" s="37" t="s">
        <v>60</v>
      </c>
      <c r="F5" s="38" t="s">
        <v>65</v>
      </c>
      <c r="G5" s="20"/>
      <c r="H5" s="20"/>
      <c r="I5" s="23"/>
    </row>
    <row r="6" spans="1:9" s="10" customFormat="1" ht="20.25">
      <c r="A6" s="7" t="s">
        <v>61</v>
      </c>
      <c r="B6" s="8" t="s">
        <v>58</v>
      </c>
      <c r="C6" s="9">
        <v>0</v>
      </c>
      <c r="D6" s="37"/>
      <c r="E6" s="37"/>
      <c r="F6" s="38"/>
      <c r="G6" s="20"/>
      <c r="H6" s="20"/>
      <c r="I6" s="23"/>
    </row>
    <row r="7" spans="1:18" s="10" customFormat="1" ht="20.25">
      <c r="A7" s="13"/>
      <c r="B7" s="14"/>
      <c r="C7" s="15"/>
      <c r="D7" s="34">
        <v>1</v>
      </c>
      <c r="E7" s="34">
        <v>1</v>
      </c>
      <c r="F7" s="34">
        <v>2</v>
      </c>
      <c r="G7" s="12"/>
      <c r="H7" s="12"/>
      <c r="I7" s="24"/>
      <c r="J7"/>
      <c r="K7"/>
      <c r="L7"/>
      <c r="M7"/>
      <c r="N7"/>
      <c r="O7"/>
      <c r="P7"/>
      <c r="Q7"/>
      <c r="R7"/>
    </row>
    <row r="8" spans="1:35" ht="23.25">
      <c r="A8" s="4"/>
      <c r="D8" s="16" t="s">
        <v>0</v>
      </c>
      <c r="E8" s="17" t="s">
        <v>51</v>
      </c>
      <c r="F8" s="26">
        <v>15805820</v>
      </c>
      <c r="G8" s="26" t="e">
        <f>#REF!/9</f>
        <v>#REF!</v>
      </c>
      <c r="H8" s="26" t="e">
        <f>I8-#REF!</f>
        <v>#REF!</v>
      </c>
      <c r="I8" s="27">
        <f aca="true" t="shared" si="0" ref="I8:I37">SUM(J8:R8)</f>
        <v>983700</v>
      </c>
      <c r="J8" s="28">
        <v>109300</v>
      </c>
      <c r="K8" s="28">
        <v>109300</v>
      </c>
      <c r="L8" s="28">
        <v>109300</v>
      </c>
      <c r="M8" s="28">
        <v>109300</v>
      </c>
      <c r="N8" s="28">
        <v>109300</v>
      </c>
      <c r="O8" s="28">
        <v>109300</v>
      </c>
      <c r="P8" s="28">
        <v>109300</v>
      </c>
      <c r="Q8" s="28">
        <v>109300</v>
      </c>
      <c r="R8" s="28">
        <v>109300</v>
      </c>
      <c r="AG8" s="3"/>
      <c r="AH8" s="3"/>
      <c r="AI8" s="3"/>
    </row>
    <row r="9" spans="1:35" ht="23.25">
      <c r="A9" s="4"/>
      <c r="D9" s="16" t="s">
        <v>1</v>
      </c>
      <c r="E9" s="17" t="s">
        <v>52</v>
      </c>
      <c r="F9" s="26">
        <v>932198</v>
      </c>
      <c r="G9" s="26" t="e">
        <f>#REF!/9</f>
        <v>#REF!</v>
      </c>
      <c r="H9" s="26" t="e">
        <f>I9-#REF!</f>
        <v>#REF!</v>
      </c>
      <c r="I9" s="27">
        <f t="shared" si="0"/>
        <v>48500</v>
      </c>
      <c r="J9" s="28">
        <v>5388</v>
      </c>
      <c r="K9" s="28">
        <v>5389</v>
      </c>
      <c r="L9" s="28">
        <v>5389</v>
      </c>
      <c r="M9" s="28">
        <v>5389</v>
      </c>
      <c r="N9" s="28">
        <v>5389</v>
      </c>
      <c r="O9" s="28">
        <v>5389</v>
      </c>
      <c r="P9" s="28">
        <v>5389</v>
      </c>
      <c r="Q9" s="28">
        <v>5389</v>
      </c>
      <c r="R9" s="28">
        <v>5389</v>
      </c>
      <c r="AG9" s="3"/>
      <c r="AH9" s="3"/>
      <c r="AI9" s="3"/>
    </row>
    <row r="10" spans="1:35" ht="23.25">
      <c r="A10" s="4"/>
      <c r="D10" s="16" t="s">
        <v>2</v>
      </c>
      <c r="E10" s="17" t="s">
        <v>53</v>
      </c>
      <c r="F10" s="26">
        <v>974977</v>
      </c>
      <c r="G10" s="26" t="e">
        <f>#REF!/9</f>
        <v>#REF!</v>
      </c>
      <c r="H10" s="26" t="e">
        <f>I10-#REF!</f>
        <v>#REF!</v>
      </c>
      <c r="I10" s="27">
        <f t="shared" si="0"/>
        <v>55100</v>
      </c>
      <c r="J10" s="28">
        <v>6123</v>
      </c>
      <c r="K10" s="28">
        <v>6123</v>
      </c>
      <c r="L10" s="28">
        <v>6122</v>
      </c>
      <c r="M10" s="28">
        <v>6122</v>
      </c>
      <c r="N10" s="28">
        <v>6122</v>
      </c>
      <c r="O10" s="28">
        <v>6122</v>
      </c>
      <c r="P10" s="28">
        <v>6122</v>
      </c>
      <c r="Q10" s="28">
        <v>6122</v>
      </c>
      <c r="R10" s="28">
        <v>6122</v>
      </c>
      <c r="AG10" s="3"/>
      <c r="AH10" s="3"/>
      <c r="AI10" s="3"/>
    </row>
    <row r="11" spans="1:35" ht="23.25">
      <c r="A11" s="4"/>
      <c r="D11" s="16" t="s">
        <v>3</v>
      </c>
      <c r="E11" s="17" t="s">
        <v>54</v>
      </c>
      <c r="F11" s="26">
        <v>1663856</v>
      </c>
      <c r="G11" s="26" t="e">
        <f>#REF!/9</f>
        <v>#REF!</v>
      </c>
      <c r="H11" s="26" t="e">
        <f>I11-#REF!</f>
        <v>#REF!</v>
      </c>
      <c r="I11" s="27">
        <f t="shared" si="0"/>
        <v>73400</v>
      </c>
      <c r="J11" s="28">
        <v>8156</v>
      </c>
      <c r="K11" s="28">
        <v>8156</v>
      </c>
      <c r="L11" s="28">
        <v>8156</v>
      </c>
      <c r="M11" s="28">
        <v>8156</v>
      </c>
      <c r="N11" s="28">
        <v>8156</v>
      </c>
      <c r="O11" s="28">
        <v>8155</v>
      </c>
      <c r="P11" s="28">
        <v>8155</v>
      </c>
      <c r="Q11" s="28">
        <v>8155</v>
      </c>
      <c r="R11" s="28">
        <v>8155</v>
      </c>
      <c r="AG11" s="3"/>
      <c r="AH11" s="3"/>
      <c r="AI11" s="3"/>
    </row>
    <row r="12" spans="1:35" ht="23.25">
      <c r="A12" s="4"/>
      <c r="D12" s="16" t="s">
        <v>4</v>
      </c>
      <c r="E12" s="17" t="s">
        <v>55</v>
      </c>
      <c r="F12" s="26">
        <v>325077</v>
      </c>
      <c r="G12" s="26" t="e">
        <f>#REF!/9</f>
        <v>#REF!</v>
      </c>
      <c r="H12" s="26" t="e">
        <f>I12-#REF!</f>
        <v>#REF!</v>
      </c>
      <c r="I12" s="27">
        <f t="shared" si="0"/>
        <v>21700</v>
      </c>
      <c r="J12" s="28">
        <v>2412</v>
      </c>
      <c r="K12" s="28">
        <v>2411</v>
      </c>
      <c r="L12" s="28">
        <v>2411</v>
      </c>
      <c r="M12" s="28">
        <v>2411</v>
      </c>
      <c r="N12" s="28">
        <v>2411</v>
      </c>
      <c r="O12" s="28">
        <v>2411</v>
      </c>
      <c r="P12" s="28">
        <v>2411</v>
      </c>
      <c r="Q12" s="28">
        <v>2411</v>
      </c>
      <c r="R12" s="28">
        <v>2411</v>
      </c>
      <c r="AG12" s="3"/>
      <c r="AH12" s="3"/>
      <c r="AI12" s="3"/>
    </row>
    <row r="13" spans="1:35" ht="23.25">
      <c r="A13" s="4"/>
      <c r="D13" s="16" t="s">
        <v>5</v>
      </c>
      <c r="E13" s="17" t="s">
        <v>56</v>
      </c>
      <c r="F13" s="26">
        <v>640635</v>
      </c>
      <c r="G13" s="26" t="e">
        <f>#REF!/9</f>
        <v>#REF!</v>
      </c>
      <c r="H13" s="26" t="e">
        <f>I13-#REF!</f>
        <v>#REF!</v>
      </c>
      <c r="I13" s="27">
        <f t="shared" si="0"/>
        <v>23100</v>
      </c>
      <c r="J13" s="28">
        <v>2567</v>
      </c>
      <c r="K13" s="28">
        <v>2567</v>
      </c>
      <c r="L13" s="28">
        <v>2567</v>
      </c>
      <c r="M13" s="28">
        <v>2567</v>
      </c>
      <c r="N13" s="28">
        <v>2567</v>
      </c>
      <c r="O13" s="28">
        <v>2567</v>
      </c>
      <c r="P13" s="28">
        <v>2566</v>
      </c>
      <c r="Q13" s="28">
        <v>2566</v>
      </c>
      <c r="R13" s="28">
        <v>2566</v>
      </c>
      <c r="AG13" s="3"/>
      <c r="AH13" s="3"/>
      <c r="AI13" s="3"/>
    </row>
    <row r="14" spans="4:18" s="12" customFormat="1" ht="23.25">
      <c r="D14" s="18" t="s">
        <v>6</v>
      </c>
      <c r="E14" s="17" t="s">
        <v>28</v>
      </c>
      <c r="F14" s="26">
        <v>1170630</v>
      </c>
      <c r="G14" s="26" t="e">
        <f>#REF!/9</f>
        <v>#REF!</v>
      </c>
      <c r="H14" s="26" t="e">
        <f>I14-#REF!</f>
        <v>#REF!</v>
      </c>
      <c r="I14" s="27">
        <f t="shared" si="0"/>
        <v>64670</v>
      </c>
      <c r="J14" s="29">
        <v>7185</v>
      </c>
      <c r="K14" s="29">
        <v>7185</v>
      </c>
      <c r="L14" s="29">
        <v>7185</v>
      </c>
      <c r="M14" s="29">
        <v>7185</v>
      </c>
      <c r="N14" s="29">
        <v>7186</v>
      </c>
      <c r="O14" s="29">
        <v>7186</v>
      </c>
      <c r="P14" s="29">
        <v>7186</v>
      </c>
      <c r="Q14" s="29">
        <v>7186</v>
      </c>
      <c r="R14" s="29">
        <v>7186</v>
      </c>
    </row>
    <row r="15" spans="4:18" s="12" customFormat="1" ht="23.25">
      <c r="D15" s="16" t="s">
        <v>7</v>
      </c>
      <c r="E15" s="17" t="s">
        <v>29</v>
      </c>
      <c r="F15" s="26">
        <v>412010</v>
      </c>
      <c r="G15" s="26" t="e">
        <f>#REF!/9</f>
        <v>#REF!</v>
      </c>
      <c r="H15" s="26" t="e">
        <f>I15-#REF!</f>
        <v>#REF!</v>
      </c>
      <c r="I15" s="27">
        <f t="shared" si="0"/>
        <v>12800</v>
      </c>
      <c r="J15" s="29">
        <v>1423</v>
      </c>
      <c r="K15" s="29">
        <v>1423</v>
      </c>
      <c r="L15" s="29">
        <v>1422</v>
      </c>
      <c r="M15" s="29">
        <v>1422</v>
      </c>
      <c r="N15" s="29">
        <v>1422</v>
      </c>
      <c r="O15" s="29">
        <v>1422</v>
      </c>
      <c r="P15" s="29">
        <v>1422</v>
      </c>
      <c r="Q15" s="29">
        <v>1422</v>
      </c>
      <c r="R15" s="29">
        <v>1422</v>
      </c>
    </row>
    <row r="16" spans="4:18" s="12" customFormat="1" ht="23.25">
      <c r="D16" s="16" t="s">
        <v>8</v>
      </c>
      <c r="E16" s="17" t="s">
        <v>30</v>
      </c>
      <c r="F16" s="26">
        <v>228770</v>
      </c>
      <c r="G16" s="26" t="e">
        <f>#REF!/9</f>
        <v>#REF!</v>
      </c>
      <c r="H16" s="26" t="e">
        <f>I16-#REF!</f>
        <v>#REF!</v>
      </c>
      <c r="I16" s="27">
        <f t="shared" si="0"/>
        <v>14000</v>
      </c>
      <c r="J16" s="29">
        <v>31.296875</v>
      </c>
      <c r="K16" s="29">
        <v>31.296875</v>
      </c>
      <c r="L16" s="29">
        <v>31.296875</v>
      </c>
      <c r="M16" s="29">
        <v>31.296875</v>
      </c>
      <c r="N16" s="29">
        <v>31.3125</v>
      </c>
      <c r="O16" s="29">
        <v>31.3125</v>
      </c>
      <c r="P16" s="29">
        <v>31.3125</v>
      </c>
      <c r="Q16" s="29">
        <v>31.3125</v>
      </c>
      <c r="R16" s="29">
        <v>31.3125</v>
      </c>
    </row>
    <row r="17" spans="4:18" s="12" customFormat="1" ht="23.25">
      <c r="D17" s="16" t="s">
        <v>9</v>
      </c>
      <c r="E17" s="17" t="s">
        <v>31</v>
      </c>
      <c r="F17" s="26">
        <v>606220</v>
      </c>
      <c r="G17" s="26" t="e">
        <f>#REF!/9</f>
        <v>#REF!</v>
      </c>
      <c r="H17" s="26" t="e">
        <f>I17-#REF!</f>
        <v>#REF!</v>
      </c>
      <c r="I17" s="27">
        <f t="shared" si="0"/>
        <v>28400</v>
      </c>
      <c r="J17" s="29">
        <v>3156</v>
      </c>
      <c r="K17" s="29">
        <v>3156</v>
      </c>
      <c r="L17" s="29">
        <v>3156</v>
      </c>
      <c r="M17" s="29">
        <v>3156</v>
      </c>
      <c r="N17" s="29">
        <v>3156</v>
      </c>
      <c r="O17" s="29">
        <v>3155</v>
      </c>
      <c r="P17" s="29">
        <v>3155</v>
      </c>
      <c r="Q17" s="29">
        <v>3155</v>
      </c>
      <c r="R17" s="29">
        <v>3155</v>
      </c>
    </row>
    <row r="18" spans="4:18" s="12" customFormat="1" ht="23.25">
      <c r="D18" s="16" t="s">
        <v>10</v>
      </c>
      <c r="E18" s="17" t="s">
        <v>32</v>
      </c>
      <c r="F18" s="26">
        <v>249830</v>
      </c>
      <c r="G18" s="26" t="e">
        <f>#REF!/9</f>
        <v>#REF!</v>
      </c>
      <c r="H18" s="26" t="e">
        <f>I18-#REF!</f>
        <v>#REF!</v>
      </c>
      <c r="I18" s="27">
        <f t="shared" si="0"/>
        <v>18600</v>
      </c>
      <c r="J18" s="29">
        <v>2066</v>
      </c>
      <c r="K18" s="29">
        <v>2066</v>
      </c>
      <c r="L18" s="29">
        <v>2066</v>
      </c>
      <c r="M18" s="29">
        <v>2067</v>
      </c>
      <c r="N18" s="29">
        <v>2067</v>
      </c>
      <c r="O18" s="29">
        <v>2067</v>
      </c>
      <c r="P18" s="29">
        <v>2067</v>
      </c>
      <c r="Q18" s="29">
        <v>2067</v>
      </c>
      <c r="R18" s="29">
        <v>2067</v>
      </c>
    </row>
    <row r="19" spans="1:35" ht="23.25">
      <c r="A19" s="4"/>
      <c r="D19" s="16" t="s">
        <v>11</v>
      </c>
      <c r="E19" s="17" t="s">
        <v>33</v>
      </c>
      <c r="F19" s="26">
        <v>2730651.67</v>
      </c>
      <c r="G19" s="26" t="e">
        <f>#REF!/9</f>
        <v>#REF!</v>
      </c>
      <c r="H19" s="26" t="e">
        <f>I19-#REF!</f>
        <v>#REF!</v>
      </c>
      <c r="I19" s="27">
        <f t="shared" si="0"/>
        <v>20550</v>
      </c>
      <c r="J19" s="28">
        <v>2284</v>
      </c>
      <c r="K19" s="28">
        <v>2284</v>
      </c>
      <c r="L19" s="28">
        <v>2284</v>
      </c>
      <c r="M19" s="28">
        <v>2283</v>
      </c>
      <c r="N19" s="28">
        <v>2283</v>
      </c>
      <c r="O19" s="28">
        <v>2283</v>
      </c>
      <c r="P19" s="28">
        <v>2283</v>
      </c>
      <c r="Q19" s="28">
        <v>2283</v>
      </c>
      <c r="R19" s="28">
        <v>2283</v>
      </c>
      <c r="AG19" s="3"/>
      <c r="AH19" s="3"/>
      <c r="AI19" s="3"/>
    </row>
    <row r="20" spans="1:35" ht="23.25">
      <c r="A20" s="4"/>
      <c r="D20" s="16" t="s">
        <v>12</v>
      </c>
      <c r="E20" s="17" t="s">
        <v>34</v>
      </c>
      <c r="F20" s="26">
        <v>454174</v>
      </c>
      <c r="G20" s="26" t="e">
        <f>#REF!/9</f>
        <v>#REF!</v>
      </c>
      <c r="H20" s="26" t="e">
        <f>I20-#REF!</f>
        <v>#REF!</v>
      </c>
      <c r="I20" s="27">
        <f t="shared" si="0"/>
        <v>11900</v>
      </c>
      <c r="J20" s="28">
        <v>1323</v>
      </c>
      <c r="K20" s="28">
        <v>1323</v>
      </c>
      <c r="L20" s="28">
        <v>1322</v>
      </c>
      <c r="M20" s="28">
        <v>1322</v>
      </c>
      <c r="N20" s="28">
        <v>1322</v>
      </c>
      <c r="O20" s="28">
        <v>1322</v>
      </c>
      <c r="P20" s="28">
        <v>1322</v>
      </c>
      <c r="Q20" s="28">
        <v>1322</v>
      </c>
      <c r="R20" s="28">
        <v>1322</v>
      </c>
      <c r="AG20" s="3"/>
      <c r="AH20" s="3"/>
      <c r="AI20" s="3"/>
    </row>
    <row r="21" spans="1:35" ht="23.25">
      <c r="A21" s="4"/>
      <c r="D21" s="16" t="s">
        <v>13</v>
      </c>
      <c r="E21" s="17" t="s">
        <v>35</v>
      </c>
      <c r="F21" s="26">
        <v>687030</v>
      </c>
      <c r="G21" s="26" t="e">
        <f>#REF!/9</f>
        <v>#REF!</v>
      </c>
      <c r="H21" s="26" t="e">
        <f>I21-#REF!</f>
        <v>#REF!</v>
      </c>
      <c r="I21" s="27">
        <f t="shared" si="0"/>
        <v>34800</v>
      </c>
      <c r="J21" s="28">
        <v>3866</v>
      </c>
      <c r="K21" s="28">
        <v>3866</v>
      </c>
      <c r="L21" s="28">
        <v>3866</v>
      </c>
      <c r="M21" s="28">
        <v>3867</v>
      </c>
      <c r="N21" s="28">
        <v>3867</v>
      </c>
      <c r="O21" s="28">
        <v>3867</v>
      </c>
      <c r="P21" s="28">
        <v>3867</v>
      </c>
      <c r="Q21" s="28">
        <v>3867</v>
      </c>
      <c r="R21" s="28">
        <v>3867</v>
      </c>
      <c r="AG21" s="3"/>
      <c r="AH21" s="3"/>
      <c r="AI21" s="3"/>
    </row>
    <row r="22" spans="1:35" ht="23.25">
      <c r="A22" s="4"/>
      <c r="D22" s="16" t="s">
        <v>14</v>
      </c>
      <c r="E22" s="17" t="s">
        <v>36</v>
      </c>
      <c r="F22" s="26">
        <v>242848</v>
      </c>
      <c r="G22" s="26" t="e">
        <f>#REF!/9</f>
        <v>#REF!</v>
      </c>
      <c r="H22" s="26" t="e">
        <f>I22-#REF!</f>
        <v>#REF!</v>
      </c>
      <c r="I22" s="27">
        <f t="shared" si="0"/>
        <v>12900</v>
      </c>
      <c r="J22" s="28">
        <v>1434</v>
      </c>
      <c r="K22" s="28">
        <v>1434</v>
      </c>
      <c r="L22" s="28">
        <v>1434</v>
      </c>
      <c r="M22" s="28">
        <v>1433</v>
      </c>
      <c r="N22" s="28">
        <v>1433</v>
      </c>
      <c r="O22" s="28">
        <v>1433</v>
      </c>
      <c r="P22" s="28">
        <v>1433</v>
      </c>
      <c r="Q22" s="28">
        <v>1433</v>
      </c>
      <c r="R22" s="28">
        <v>1433</v>
      </c>
      <c r="AG22" s="3"/>
      <c r="AH22" s="3"/>
      <c r="AI22" s="3"/>
    </row>
    <row r="23" spans="1:35" ht="23.25">
      <c r="A23" s="4"/>
      <c r="D23" s="16" t="s">
        <v>15</v>
      </c>
      <c r="E23" s="17" t="s">
        <v>37</v>
      </c>
      <c r="F23" s="26">
        <v>1074288</v>
      </c>
      <c r="G23" s="26" t="e">
        <f>#REF!/9</f>
        <v>#REF!</v>
      </c>
      <c r="H23" s="26" t="e">
        <f>I23-#REF!</f>
        <v>#REF!</v>
      </c>
      <c r="I23" s="27">
        <f t="shared" si="0"/>
        <v>69800</v>
      </c>
      <c r="J23" s="28">
        <v>7755</v>
      </c>
      <c r="K23" s="28">
        <v>7755</v>
      </c>
      <c r="L23" s="28">
        <v>7755</v>
      </c>
      <c r="M23" s="28">
        <v>7755</v>
      </c>
      <c r="N23" s="28">
        <v>7756</v>
      </c>
      <c r="O23" s="28">
        <v>7756</v>
      </c>
      <c r="P23" s="28">
        <v>7756</v>
      </c>
      <c r="Q23" s="28">
        <v>7756</v>
      </c>
      <c r="R23" s="28">
        <v>7756</v>
      </c>
      <c r="AG23" s="3"/>
      <c r="AH23" s="3"/>
      <c r="AI23" s="3"/>
    </row>
    <row r="24" spans="1:35" ht="23.25">
      <c r="A24" s="4"/>
      <c r="D24" s="16" t="s">
        <v>16</v>
      </c>
      <c r="E24" s="17" t="s">
        <v>38</v>
      </c>
      <c r="F24" s="26">
        <v>240713</v>
      </c>
      <c r="G24" s="26" t="e">
        <f>#REF!/9</f>
        <v>#REF!</v>
      </c>
      <c r="H24" s="26" t="e">
        <f>I24-#REF!</f>
        <v>#REF!</v>
      </c>
      <c r="I24" s="27">
        <f t="shared" si="0"/>
        <v>10950</v>
      </c>
      <c r="J24" s="28">
        <v>1216</v>
      </c>
      <c r="K24" s="28">
        <v>1216</v>
      </c>
      <c r="L24" s="28">
        <v>1216</v>
      </c>
      <c r="M24" s="28">
        <v>1217</v>
      </c>
      <c r="N24" s="28">
        <v>1217</v>
      </c>
      <c r="O24" s="28">
        <v>1217</v>
      </c>
      <c r="P24" s="28">
        <v>1217</v>
      </c>
      <c r="Q24" s="28">
        <v>1217</v>
      </c>
      <c r="R24" s="28">
        <v>1217</v>
      </c>
      <c r="AG24" s="3"/>
      <c r="AH24" s="3"/>
      <c r="AI24" s="3"/>
    </row>
    <row r="25" spans="1:35" ht="23.25">
      <c r="A25" s="4"/>
      <c r="D25" s="16" t="s">
        <v>17</v>
      </c>
      <c r="E25" s="17" t="s">
        <v>39</v>
      </c>
      <c r="F25" s="26">
        <v>941065</v>
      </c>
      <c r="G25" s="26" t="e">
        <f>#REF!/9</f>
        <v>#REF!</v>
      </c>
      <c r="H25" s="26" t="e">
        <f>I25-#REF!</f>
        <v>#REF!</v>
      </c>
      <c r="I25" s="27">
        <f t="shared" si="0"/>
        <v>46250</v>
      </c>
      <c r="J25" s="28">
        <v>5139</v>
      </c>
      <c r="K25" s="28">
        <v>5139</v>
      </c>
      <c r="L25" s="28">
        <v>5139</v>
      </c>
      <c r="M25" s="28">
        <v>5139</v>
      </c>
      <c r="N25" s="28">
        <v>5139</v>
      </c>
      <c r="O25" s="28">
        <v>5139</v>
      </c>
      <c r="P25" s="28">
        <v>5139</v>
      </c>
      <c r="Q25" s="28">
        <v>5139</v>
      </c>
      <c r="R25" s="28">
        <v>5138</v>
      </c>
      <c r="AG25" s="3"/>
      <c r="AH25" s="3"/>
      <c r="AI25" s="3"/>
    </row>
    <row r="26" spans="1:35" ht="23.25">
      <c r="A26" s="4"/>
      <c r="D26" s="16" t="s">
        <v>18</v>
      </c>
      <c r="E26" s="17" t="s">
        <v>40</v>
      </c>
      <c r="F26" s="26">
        <v>324172</v>
      </c>
      <c r="G26" s="26" t="e">
        <f>#REF!/9</f>
        <v>#REF!</v>
      </c>
      <c r="H26" s="26" t="e">
        <f>I26-#REF!</f>
        <v>#REF!</v>
      </c>
      <c r="I26" s="27">
        <f t="shared" si="0"/>
        <v>18400</v>
      </c>
      <c r="J26" s="28">
        <v>2044</v>
      </c>
      <c r="K26" s="28">
        <v>2044</v>
      </c>
      <c r="L26" s="28">
        <v>2044</v>
      </c>
      <c r="M26" s="28">
        <v>2044</v>
      </c>
      <c r="N26" s="28">
        <v>2044</v>
      </c>
      <c r="O26" s="28">
        <v>2045</v>
      </c>
      <c r="P26" s="28">
        <v>2045</v>
      </c>
      <c r="Q26" s="28">
        <v>2045</v>
      </c>
      <c r="R26" s="28">
        <v>2045</v>
      </c>
      <c r="AG26" s="3"/>
      <c r="AH26" s="3"/>
      <c r="AI26" s="3"/>
    </row>
    <row r="27" spans="1:35" ht="23.25">
      <c r="A27" s="4"/>
      <c r="D27" s="16" t="s">
        <v>19</v>
      </c>
      <c r="E27" s="17" t="s">
        <v>41</v>
      </c>
      <c r="F27" s="26">
        <v>401297</v>
      </c>
      <c r="G27" s="26" t="e">
        <f>#REF!/9</f>
        <v>#REF!</v>
      </c>
      <c r="H27" s="26" t="e">
        <f>I27-#REF!</f>
        <v>#REF!</v>
      </c>
      <c r="I27" s="27">
        <f t="shared" si="0"/>
        <v>15400</v>
      </c>
      <c r="J27" s="28">
        <v>1711</v>
      </c>
      <c r="K27" s="28">
        <v>1711</v>
      </c>
      <c r="L27" s="28">
        <v>1711</v>
      </c>
      <c r="M27" s="28">
        <v>1711</v>
      </c>
      <c r="N27" s="28">
        <v>1711</v>
      </c>
      <c r="O27" s="28">
        <v>1711</v>
      </c>
      <c r="P27" s="28">
        <v>1711</v>
      </c>
      <c r="Q27" s="28">
        <v>1711</v>
      </c>
      <c r="R27" s="28">
        <v>1712</v>
      </c>
      <c r="AG27" s="3"/>
      <c r="AH27" s="3"/>
      <c r="AI27" s="3"/>
    </row>
    <row r="28" spans="1:35" ht="23.25">
      <c r="A28" s="4"/>
      <c r="D28" s="16" t="s">
        <v>20</v>
      </c>
      <c r="E28" s="17" t="s">
        <v>42</v>
      </c>
      <c r="F28" s="26">
        <v>114728</v>
      </c>
      <c r="G28" s="26" t="e">
        <f>#REF!/9</f>
        <v>#REF!</v>
      </c>
      <c r="H28" s="26" t="e">
        <f>I28-#REF!</f>
        <v>#REF!</v>
      </c>
      <c r="I28" s="27">
        <f t="shared" si="0"/>
        <v>4300</v>
      </c>
      <c r="J28" s="28">
        <v>478</v>
      </c>
      <c r="K28" s="28">
        <v>478</v>
      </c>
      <c r="L28" s="28">
        <v>478</v>
      </c>
      <c r="M28" s="28">
        <v>478</v>
      </c>
      <c r="N28" s="28">
        <v>478</v>
      </c>
      <c r="O28" s="28">
        <v>478</v>
      </c>
      <c r="P28" s="28">
        <v>478</v>
      </c>
      <c r="Q28" s="28">
        <v>477</v>
      </c>
      <c r="R28" s="28">
        <v>477</v>
      </c>
      <c r="AG28" s="3"/>
      <c r="AH28" s="3"/>
      <c r="AI28" s="3"/>
    </row>
    <row r="29" spans="1:35" ht="23.25">
      <c r="A29" s="4"/>
      <c r="D29" s="16" t="s">
        <v>21</v>
      </c>
      <c r="E29" s="17" t="s">
        <v>43</v>
      </c>
      <c r="F29" s="26">
        <v>802558</v>
      </c>
      <c r="G29" s="26" t="e">
        <f>#REF!/9</f>
        <v>#REF!</v>
      </c>
      <c r="H29" s="26" t="e">
        <f>I29-#REF!</f>
        <v>#REF!</v>
      </c>
      <c r="I29" s="27">
        <f t="shared" si="0"/>
        <v>26400</v>
      </c>
      <c r="J29" s="28">
        <v>2933</v>
      </c>
      <c r="K29" s="28">
        <v>2933</v>
      </c>
      <c r="L29" s="28">
        <v>2933</v>
      </c>
      <c r="M29" s="28">
        <v>2933</v>
      </c>
      <c r="N29" s="28">
        <v>2933</v>
      </c>
      <c r="O29" s="28">
        <v>2933</v>
      </c>
      <c r="P29" s="28">
        <v>2934</v>
      </c>
      <c r="Q29" s="28">
        <v>2934</v>
      </c>
      <c r="R29" s="28">
        <v>2934</v>
      </c>
      <c r="AG29" s="3"/>
      <c r="AH29" s="3"/>
      <c r="AI29" s="3"/>
    </row>
    <row r="30" spans="1:35" ht="23.25">
      <c r="A30" s="4"/>
      <c r="D30" s="16" t="s">
        <v>22</v>
      </c>
      <c r="E30" s="17" t="s">
        <v>44</v>
      </c>
      <c r="F30" s="26">
        <v>351244</v>
      </c>
      <c r="G30" s="26" t="e">
        <f>#REF!/9</f>
        <v>#REF!</v>
      </c>
      <c r="H30" s="26" t="e">
        <f>I30-#REF!</f>
        <v>#REF!</v>
      </c>
      <c r="I30" s="27">
        <f t="shared" si="0"/>
        <v>19600</v>
      </c>
      <c r="J30" s="28">
        <v>2178</v>
      </c>
      <c r="K30" s="28">
        <v>2178</v>
      </c>
      <c r="L30" s="28">
        <v>2178</v>
      </c>
      <c r="M30" s="28">
        <v>2178</v>
      </c>
      <c r="N30" s="28">
        <v>2177</v>
      </c>
      <c r="O30" s="28">
        <v>2177</v>
      </c>
      <c r="P30" s="28">
        <v>2178</v>
      </c>
      <c r="Q30" s="28">
        <v>2178</v>
      </c>
      <c r="R30" s="28">
        <v>2178</v>
      </c>
      <c r="AG30" s="3"/>
      <c r="AH30" s="3"/>
      <c r="AI30" s="3"/>
    </row>
    <row r="31" spans="1:35" ht="23.25">
      <c r="A31" s="4"/>
      <c r="D31" s="16" t="s">
        <v>23</v>
      </c>
      <c r="E31" s="17" t="s">
        <v>45</v>
      </c>
      <c r="F31" s="26">
        <v>513239</v>
      </c>
      <c r="G31" s="26" t="e">
        <f>#REF!/9</f>
        <v>#REF!</v>
      </c>
      <c r="H31" s="26" t="e">
        <f>I31-#REF!</f>
        <v>#REF!</v>
      </c>
      <c r="I31" s="27">
        <f t="shared" si="0"/>
        <v>17400</v>
      </c>
      <c r="J31" s="28">
        <v>1933</v>
      </c>
      <c r="K31" s="28">
        <v>1933</v>
      </c>
      <c r="L31" s="28">
        <v>1934</v>
      </c>
      <c r="M31" s="28">
        <v>1934</v>
      </c>
      <c r="N31" s="28">
        <v>1933</v>
      </c>
      <c r="O31" s="28">
        <v>1934</v>
      </c>
      <c r="P31" s="28">
        <v>1933</v>
      </c>
      <c r="Q31" s="28">
        <v>1933</v>
      </c>
      <c r="R31" s="28">
        <v>1933</v>
      </c>
      <c r="AG31" s="3"/>
      <c r="AH31" s="3"/>
      <c r="AI31" s="3"/>
    </row>
    <row r="32" spans="1:35" ht="23.25">
      <c r="A32" s="4"/>
      <c r="D32" s="16">
        <v>20323000000</v>
      </c>
      <c r="E32" s="17" t="s">
        <v>46</v>
      </c>
      <c r="F32" s="26">
        <v>141981</v>
      </c>
      <c r="G32" s="26" t="e">
        <f>#REF!/9</f>
        <v>#REF!</v>
      </c>
      <c r="H32" s="26" t="e">
        <f>I32-#REF!</f>
        <v>#REF!</v>
      </c>
      <c r="I32" s="27">
        <f t="shared" si="0"/>
        <v>8100</v>
      </c>
      <c r="J32" s="28">
        <v>900</v>
      </c>
      <c r="K32" s="28">
        <v>900</v>
      </c>
      <c r="L32" s="28">
        <v>900</v>
      </c>
      <c r="M32" s="28">
        <v>900</v>
      </c>
      <c r="N32" s="28">
        <v>900</v>
      </c>
      <c r="O32" s="28">
        <v>900</v>
      </c>
      <c r="P32" s="28">
        <v>900</v>
      </c>
      <c r="Q32" s="28">
        <v>900</v>
      </c>
      <c r="R32" s="28">
        <v>900</v>
      </c>
      <c r="AG32" s="3"/>
      <c r="AH32" s="3"/>
      <c r="AI32" s="3"/>
    </row>
    <row r="33" spans="1:35" ht="24" customHeight="1">
      <c r="A33" s="4"/>
      <c r="D33" s="16" t="s">
        <v>24</v>
      </c>
      <c r="E33" s="17" t="s">
        <v>47</v>
      </c>
      <c r="F33" s="26">
        <v>307999</v>
      </c>
      <c r="G33" s="26" t="e">
        <f>#REF!/9</f>
        <v>#REF!</v>
      </c>
      <c r="H33" s="26" t="e">
        <f>I33-#REF!</f>
        <v>#REF!</v>
      </c>
      <c r="I33" s="27">
        <f t="shared" si="0"/>
        <v>10100</v>
      </c>
      <c r="J33" s="28">
        <v>1103.75</v>
      </c>
      <c r="K33" s="28">
        <v>1103.75</v>
      </c>
      <c r="L33" s="28">
        <v>1123</v>
      </c>
      <c r="M33" s="28">
        <v>1123</v>
      </c>
      <c r="N33" s="28">
        <v>1103.75</v>
      </c>
      <c r="O33" s="28">
        <v>1103.75</v>
      </c>
      <c r="P33" s="28">
        <v>1103.75</v>
      </c>
      <c r="Q33" s="28">
        <v>1103.75</v>
      </c>
      <c r="R33" s="28">
        <v>1103.75</v>
      </c>
      <c r="AG33" s="3"/>
      <c r="AH33" s="3"/>
      <c r="AI33" s="3"/>
    </row>
    <row r="34" spans="1:35" ht="23.25">
      <c r="A34" s="4"/>
      <c r="D34" s="16" t="s">
        <v>25</v>
      </c>
      <c r="E34" s="17" t="s">
        <v>48</v>
      </c>
      <c r="F34" s="26">
        <v>3179144</v>
      </c>
      <c r="G34" s="26" t="e">
        <f>#REF!/9</f>
        <v>#REF!</v>
      </c>
      <c r="H34" s="26" t="e">
        <f>I34-#REF!</f>
        <v>#REF!</v>
      </c>
      <c r="I34" s="27">
        <f t="shared" si="0"/>
        <v>124280</v>
      </c>
      <c r="J34" s="28">
        <v>13809</v>
      </c>
      <c r="K34" s="28">
        <v>13809</v>
      </c>
      <c r="L34" s="28">
        <v>13808</v>
      </c>
      <c r="M34" s="28">
        <v>13809</v>
      </c>
      <c r="N34" s="28">
        <v>13809</v>
      </c>
      <c r="O34" s="28">
        <v>13809</v>
      </c>
      <c r="P34" s="28">
        <v>13809</v>
      </c>
      <c r="Q34" s="28">
        <v>13809</v>
      </c>
      <c r="R34" s="28">
        <v>13809</v>
      </c>
      <c r="AG34" s="3"/>
      <c r="AH34" s="3"/>
      <c r="AI34" s="3"/>
    </row>
    <row r="35" spans="1:35" ht="23.25">
      <c r="A35" s="4"/>
      <c r="D35" s="16" t="s">
        <v>26</v>
      </c>
      <c r="E35" s="17" t="s">
        <v>49</v>
      </c>
      <c r="F35" s="26">
        <v>1424663</v>
      </c>
      <c r="G35" s="26" t="e">
        <f>#REF!/9</f>
        <v>#REF!</v>
      </c>
      <c r="H35" s="26" t="e">
        <f>I35-#REF!</f>
        <v>#REF!</v>
      </c>
      <c r="I35" s="27">
        <f t="shared" si="0"/>
        <v>77400</v>
      </c>
      <c r="J35" s="28">
        <v>8600</v>
      </c>
      <c r="K35" s="28">
        <v>8600</v>
      </c>
      <c r="L35" s="28">
        <v>8600</v>
      </c>
      <c r="M35" s="28">
        <v>8600</v>
      </c>
      <c r="N35" s="28">
        <v>8600</v>
      </c>
      <c r="O35" s="28">
        <v>8600</v>
      </c>
      <c r="P35" s="28">
        <v>8600</v>
      </c>
      <c r="Q35" s="28">
        <v>8600</v>
      </c>
      <c r="R35" s="28">
        <v>8600</v>
      </c>
      <c r="AG35" s="3"/>
      <c r="AH35" s="3"/>
      <c r="AI35" s="3"/>
    </row>
    <row r="36" spans="1:35" ht="23.25">
      <c r="A36" s="4"/>
      <c r="D36" s="16" t="s">
        <v>27</v>
      </c>
      <c r="E36" s="17" t="s">
        <v>50</v>
      </c>
      <c r="F36" s="26">
        <v>229204</v>
      </c>
      <c r="G36" s="26" t="e">
        <f>#REF!/9</f>
        <v>#REF!</v>
      </c>
      <c r="H36" s="26" t="e">
        <f>I36-#REF!</f>
        <v>#REF!</v>
      </c>
      <c r="I36" s="27">
        <f t="shared" si="0"/>
        <v>14600</v>
      </c>
      <c r="J36" s="28">
        <v>1622</v>
      </c>
      <c r="K36" s="28">
        <v>1622</v>
      </c>
      <c r="L36" s="28">
        <v>1624</v>
      </c>
      <c r="M36" s="28">
        <v>1622</v>
      </c>
      <c r="N36" s="28">
        <v>1622</v>
      </c>
      <c r="O36" s="28">
        <v>1622</v>
      </c>
      <c r="P36" s="28">
        <v>1622</v>
      </c>
      <c r="Q36" s="28">
        <v>1622</v>
      </c>
      <c r="R36" s="28">
        <v>1622</v>
      </c>
      <c r="AG36" s="3"/>
      <c r="AH36" s="3"/>
      <c r="AI36" s="3"/>
    </row>
    <row r="37" spans="2:18" ht="23.25">
      <c r="B37" s="11"/>
      <c r="C37" s="11"/>
      <c r="D37" s="31"/>
      <c r="E37" s="31" t="s">
        <v>62</v>
      </c>
      <c r="F37" s="31">
        <f>SUBTOTAL(9,F8:F36)</f>
        <v>34875800</v>
      </c>
      <c r="G37" s="26"/>
      <c r="H37" s="26" t="e">
        <f>I37-#REF!</f>
        <v>#REF!</v>
      </c>
      <c r="I37" s="27">
        <f t="shared" si="0"/>
        <v>0</v>
      </c>
      <c r="J37" s="30"/>
      <c r="K37" s="30"/>
      <c r="L37" s="30"/>
      <c r="M37" s="30"/>
      <c r="N37" s="30"/>
      <c r="O37" s="30"/>
      <c r="P37" s="30"/>
      <c r="Q37" s="30"/>
      <c r="R37" s="30"/>
    </row>
    <row r="38" ht="20.25">
      <c r="AF38" s="4"/>
    </row>
    <row r="39" ht="20.25">
      <c r="AF39" s="4"/>
    </row>
    <row r="40" ht="20.25">
      <c r="AF40" s="4"/>
    </row>
    <row r="41" ht="20.25">
      <c r="AF41" s="4"/>
    </row>
    <row r="42" ht="20.25">
      <c r="AF42" s="4"/>
    </row>
    <row r="43" ht="20.25">
      <c r="AF43" s="4"/>
    </row>
    <row r="44" ht="20.25">
      <c r="AF44" s="4"/>
    </row>
    <row r="45" ht="20.25">
      <c r="AF45" s="4"/>
    </row>
    <row r="46" ht="20.25">
      <c r="AF46" s="4"/>
    </row>
    <row r="47" ht="20.25">
      <c r="AF47" s="4"/>
    </row>
    <row r="48" ht="20.25">
      <c r="AF48" s="4"/>
    </row>
    <row r="49" ht="20.25">
      <c r="AF49" s="4"/>
    </row>
    <row r="50" ht="20.25">
      <c r="AF50" s="4"/>
    </row>
    <row r="51" ht="20.25">
      <c r="AF51" s="4"/>
    </row>
    <row r="52" ht="20.25">
      <c r="AF52" s="4"/>
    </row>
    <row r="53" ht="20.25">
      <c r="AF53" s="4"/>
    </row>
    <row r="54" ht="20.25">
      <c r="AF54" s="4"/>
    </row>
    <row r="55" ht="20.25">
      <c r="AF55" s="4"/>
    </row>
    <row r="56" ht="20.25">
      <c r="AF56" s="4"/>
    </row>
    <row r="57" ht="20.25">
      <c r="AF57" s="4"/>
    </row>
    <row r="58" ht="20.25">
      <c r="AF58" s="4"/>
    </row>
    <row r="59" ht="20.25">
      <c r="AF59" s="4"/>
    </row>
    <row r="60" ht="20.25">
      <c r="AF60" s="4"/>
    </row>
    <row r="61" ht="20.25">
      <c r="AF61" s="4"/>
    </row>
    <row r="62" ht="20.25">
      <c r="AF62" s="4"/>
    </row>
    <row r="63" ht="20.25">
      <c r="AF63" s="4"/>
    </row>
  </sheetData>
  <sheetProtection/>
  <mergeCells count="4">
    <mergeCell ref="D5:D6"/>
    <mergeCell ref="E5:E6"/>
    <mergeCell ref="F5:F6"/>
    <mergeCell ref="E3:F3"/>
  </mergeCells>
  <printOptions horizontalCentered="1"/>
  <pageMargins left="0.49" right="0.15748031496062992" top="0.62" bottom="0.15748031496062992" header="0.35" footer="0.1968503937007874"/>
  <pageSetup blackAndWhite="1" fitToWidth="5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ofuc26</cp:lastModifiedBy>
  <cp:lastPrinted>2017-05-17T09:48:19Z</cp:lastPrinted>
  <dcterms:created xsi:type="dcterms:W3CDTF">2003-12-08T10:10:55Z</dcterms:created>
  <dcterms:modified xsi:type="dcterms:W3CDTF">2017-05-17T09:48:24Z</dcterms:modified>
  <cp:category/>
  <cp:version/>
  <cp:contentType/>
  <cp:contentStatus/>
</cp:coreProperties>
</file>