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3495" activeTab="0"/>
  </bookViews>
  <sheets>
    <sheet name="31 08" sheetId="1" r:id="rId1"/>
  </sheets>
  <definedNames>
    <definedName name="Z_A08635FB_5E12_4C99_9F3F_E0AEAA47DCB9_.wvu.Cols" localSheetId="0" hidden="1">'31 08'!#REF!,'31 08'!#REF!,'31 08'!#REF!,'31 08'!#REF!,'31 08'!#REF!,'31 08'!#REF!,'31 08'!#REF!</definedName>
    <definedName name="Z_A08635FB_5E12_4C99_9F3F_E0AEAA47DCB9_.wvu.PrintArea" localSheetId="0" hidden="1">'31 08'!$B$6:$E$50</definedName>
    <definedName name="Z_A08635FB_5E12_4C99_9F3F_E0AEAA47DCB9_.wvu.PrintTitles" localSheetId="0" hidden="1">'31 08'!$B:$B,'31 08'!#REF!</definedName>
    <definedName name="Z_A08635FB_5E12_4C99_9F3F_E0AEAA47DCB9_.wvu.Rows" localSheetId="0" hidden="1">'31 08'!$49:$49,'31 08'!#REF!</definedName>
    <definedName name="Z_D9E61AD0_552E_46C5_BA1A_892D38ABB934_.wvu.Cols" localSheetId="0" hidden="1">'31 08'!#REF!,'31 08'!#REF!,'31 08'!#REF!,'31 08'!#REF!,'31 08'!#REF!,'31 08'!#REF!,'31 08'!#REF!</definedName>
    <definedName name="Z_D9E61AD0_552E_46C5_BA1A_892D38ABB934_.wvu.PrintArea" localSheetId="0" hidden="1">'31 08'!$B$6:$E$50</definedName>
    <definedName name="Z_D9E61AD0_552E_46C5_BA1A_892D38ABB934_.wvu.PrintTitles" localSheetId="0" hidden="1">'31 08'!$B:$B,'31 08'!#REF!</definedName>
    <definedName name="Z_D9E61AD0_552E_46C5_BA1A_892D38ABB934_.wvu.Rows" localSheetId="0" hidden="1">'31 08'!$49:$49,'31 08'!#REF!</definedName>
    <definedName name="_xlnm.Print_Titles" localSheetId="0">'31 08'!$D:$D</definedName>
    <definedName name="_xlnm.Print_Area" localSheetId="0">'31 08'!$D$3:$G$49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<sst xmlns="http://schemas.openxmlformats.org/spreadsheetml/2006/main" count="56" uniqueCount="53">
  <si>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Державний бюджет </t>
  </si>
  <si>
    <t>Обласний бюджет Полтавської області</t>
  </si>
  <si>
    <t>O2</t>
  </si>
  <si>
    <t>-</t>
  </si>
  <si>
    <t>О3</t>
  </si>
  <si>
    <t>О4</t>
  </si>
  <si>
    <t>Всього</t>
  </si>
  <si>
    <t>затверджений план на 2017 рік</t>
  </si>
  <si>
    <t>зміни на чергову сесії обласної ради</t>
  </si>
  <si>
    <t>медична субвенція</t>
  </si>
  <si>
    <t>інша субвенція</t>
  </si>
  <si>
    <t xml:space="preserve">Пропозиції по збільшенню річного обсягу </t>
  </si>
  <si>
    <t>субвенції з державного бюджету місцевим бюджетам на відшкодування вартості лікарських засобів для лікування окремих захворювань</t>
  </si>
  <si>
    <t>Всього:</t>
  </si>
  <si>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</si>
  <si>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</si>
  <si>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</si>
  <si>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</si>
  <si>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</si>
  <si>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</si>
  <si>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</si>
  <si>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</t>
  </si>
  <si>
    <t>Барвінківський</t>
  </si>
  <si>
    <t>Близнюківський</t>
  </si>
  <si>
    <t>Богодухівський</t>
  </si>
  <si>
    <t>Борівский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</si>
  <si>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</si>
  <si>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</si>
  <si>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</si>
  <si>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</si>
  <si>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</si>
  <si>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</si>
  <si>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</si>
  <si>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</si>
  <si>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Кегичівський</t>
  </si>
  <si>
    <t>Коломацький</t>
  </si>
  <si>
    <t>Красноградський</t>
  </si>
  <si>
    <t>Краснокутський</t>
  </si>
  <si>
    <t>Куп"янський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</si>
  <si>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</si>
  <si>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</si>
  <si>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</si>
  <si>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</si>
  <si>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</si>
  <si>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</si>
  <si>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</si>
  <si>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</si>
  <si>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Назва районів і міст</t>
  </si>
  <si>
    <t>Пропозиції щодо змін</t>
  </si>
  <si>
    <t xml:space="preserve"> Затверджено на 2017 рік</t>
  </si>
  <si>
    <t>План з урахуванням змін</t>
  </si>
  <si>
    <t xml:space="preserve">                       грн.</t>
  </si>
  <si>
    <t xml:space="preserve">  Додаток 2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</si>
</sst>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"/>
  </numFmts>
  <fonts count="37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6"/>
      <name val="Times New Roman Cyr"/>
      <family val="0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6"/>
      <color indexed="10"/>
      <name val="Arial Cyr"/>
      <family val="0"/>
    </font>
    <font>
      <b/>
      <sz val="16"/>
      <color indexed="10"/>
      <name val="Times New Roman"/>
      <family val="1"/>
    </font>
    <font>
      <b/>
      <i/>
      <sz val="16"/>
      <name val="Times New Roman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0"/>
    </font>
    <font>
      <b/>
      <sz val="16"/>
      <color indexed="10"/>
      <name val="Times New Roman CYR"/>
      <family val="0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7" fillId="3" borderId="0" applyNumberFormat="0" applyBorder="0" applyAlignment="0" applyProtection="0"/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8" borderId="0" applyNumberFormat="0" applyBorder="0" applyAlignment="0" applyProtection="0"/>
    <xf numFmtId="0" fontId="27" fillId="9" borderId="0" applyNumberFormat="0" applyBorder="0" applyAlignment="0" applyProtection="0"/>
    <xf numFmtId="0" fontId="5" fillId="3" borderId="0" applyNumberFormat="0" applyBorder="0" applyAlignment="0" applyProtection="0"/>
    <xf numFmtId="0" fontId="27" fillId="2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5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8" borderId="0" applyNumberFormat="0" applyBorder="0" applyAlignment="0" applyProtection="0"/>
    <xf numFmtId="0" fontId="27" fillId="14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5" borderId="0" applyNumberFormat="0" applyBorder="0" applyAlignment="0" applyProtection="0"/>
    <xf numFmtId="0" fontId="27" fillId="14" borderId="0" applyNumberFormat="0" applyBorder="0" applyAlignment="0" applyProtection="0"/>
    <xf numFmtId="0" fontId="6" fillId="16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5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7" borderId="0" applyNumberFormat="0" applyBorder="0" applyAlignment="0" applyProtection="0"/>
    <xf numFmtId="0" fontId="28" fillId="14" borderId="0" applyNumberFormat="0" applyBorder="0" applyAlignment="0" applyProtection="0"/>
    <xf numFmtId="0" fontId="6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13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31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26" fillId="0" borderId="10" xfId="99" applyFont="1" applyFill="1" applyBorder="1" applyAlignment="1" applyProtection="1">
      <alignment horizontal="left" vertical="center" shrinkToFit="1"/>
      <protection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33" fillId="0" borderId="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right" vertical="top"/>
    </xf>
    <xf numFmtId="0" fontId="32" fillId="0" borderId="10" xfId="52" applyFont="1" applyFill="1" applyBorder="1" applyAlignment="1">
      <alignment horizontal="right" vertical="top"/>
      <protection/>
    </xf>
    <xf numFmtId="0" fontId="32" fillId="0" borderId="12" xfId="52" applyFont="1" applyFill="1" applyBorder="1" applyAlignment="1">
      <alignment horizontal="center" vertical="top"/>
      <protection/>
    </xf>
    <xf numFmtId="0" fontId="25" fillId="0" borderId="0" xfId="0" applyFont="1" applyFill="1" applyBorder="1" applyAlignment="1">
      <alignment horizontal="right" vertical="top"/>
    </xf>
    <xf numFmtId="0" fontId="32" fillId="0" borderId="0" xfId="52" applyFont="1" applyFill="1" applyBorder="1" applyAlignment="1">
      <alignment horizontal="right" vertical="top"/>
      <protection/>
    </xf>
    <xf numFmtId="0" fontId="32" fillId="0" borderId="0" xfId="52" applyFont="1" applyFill="1" applyBorder="1" applyAlignment="1">
      <alignment horizontal="center" vertical="top"/>
      <protection/>
    </xf>
    <xf numFmtId="3" fontId="36" fillId="0" borderId="10" xfId="0" applyNumberFormat="1" applyFont="1" applyFill="1" applyBorder="1" applyAlignment="1">
      <alignment horizontal="center" vertical="top" wrapText="1"/>
    </xf>
    <xf numFmtId="0" fontId="24" fillId="0" borderId="10" xfId="99" applyFont="1" applyFill="1" applyBorder="1" applyAlignment="1">
      <alignment horizontal="left" vertical="center" shrinkToFit="1"/>
      <protection/>
    </xf>
    <xf numFmtId="0" fontId="35" fillId="0" borderId="10" xfId="0" applyFont="1" applyFill="1" applyBorder="1" applyAlignment="1">
      <alignment horizontal="right" vertical="top"/>
    </xf>
    <xf numFmtId="0" fontId="30" fillId="0" borderId="10" xfId="52" applyFont="1" applyFill="1" applyBorder="1" applyAlignment="1">
      <alignment horizontal="right" vertical="top" wrapText="1"/>
      <protection/>
    </xf>
    <xf numFmtId="0" fontId="30" fillId="0" borderId="12" xfId="52" applyFont="1" applyFill="1" applyBorder="1" applyAlignment="1">
      <alignment horizontal="center" vertical="top"/>
      <protection/>
    </xf>
    <xf numFmtId="0" fontId="30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3" fontId="32" fillId="0" borderId="10" xfId="0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</cellXfs>
  <cellStyles count="9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 10" xfId="69"/>
    <cellStyle name="Звичайний 11" xfId="70"/>
    <cellStyle name="Звичайний 12" xfId="71"/>
    <cellStyle name="Звичайний 13" xfId="72"/>
    <cellStyle name="Звичайний 14" xfId="73"/>
    <cellStyle name="Звичайний 15" xfId="74"/>
    <cellStyle name="Звичайний 16" xfId="75"/>
    <cellStyle name="Звичайний 17" xfId="76"/>
    <cellStyle name="Звичайний 18" xfId="77"/>
    <cellStyle name="Звичайний 19" xfId="78"/>
    <cellStyle name="Звичайний 2" xfId="79"/>
    <cellStyle name="Звичайний 2 2" xfId="80"/>
    <cellStyle name="Звичайний 2 3" xfId="81"/>
    <cellStyle name="Звичайний 20" xfId="82"/>
    <cellStyle name="Звичайний 21" xfId="83"/>
    <cellStyle name="Звичайний 22" xfId="84"/>
    <cellStyle name="Звичайний 22 2" xfId="85"/>
    <cellStyle name="Звичайний 23" xfId="86"/>
    <cellStyle name="Звичайний 24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Итог" xfId="95"/>
    <cellStyle name="Контрольная ячейка" xfId="96"/>
    <cellStyle name="Название" xfId="97"/>
    <cellStyle name="Нейтральный" xfId="98"/>
    <cellStyle name="Обычный_SYBVENC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Стиль 1" xfId="106"/>
    <cellStyle name="Текст предупреждения" xfId="107"/>
    <cellStyle name="Comma" xfId="108"/>
    <cellStyle name="Comma [0]" xfId="109"/>
    <cellStyle name="Фінансовий 2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showZeros="0" tabSelected="1" view="pageBreakPreview" zoomScale="75" zoomScaleNormal="90" zoomScaleSheetLayoutView="75" workbookViewId="0" topLeftCell="D4">
      <selection activeCell="G24" sqref="G24"/>
    </sheetView>
  </sheetViews>
  <sheetFormatPr defaultColWidth="8.8984375" defaultRowHeight="15"/>
  <cols>
    <col min="1" max="1" width="11.296875" style="2" hidden="1" customWidth="1"/>
    <col min="2" max="2" width="22" style="3" hidden="1" customWidth="1"/>
    <col min="3" max="3" width="12.796875" style="3" hidden="1" customWidth="1"/>
    <col min="4" max="4" width="40.8984375" style="3" customWidth="1"/>
    <col min="5" max="5" width="16.796875" style="3" customWidth="1"/>
    <col min="6" max="6" width="19.3984375" style="5" customWidth="1"/>
    <col min="7" max="7" width="21.296875" style="5" customWidth="1"/>
    <col min="8" max="19" width="8.8984375" style="5" customWidth="1"/>
    <col min="20" max="23" width="8.8984375" style="3" customWidth="1"/>
    <col min="24" max="16384" width="8.8984375" style="3" customWidth="1"/>
  </cols>
  <sheetData>
    <row r="1" ht="20.25" customHeight="1" hidden="1">
      <c r="E1" s="4"/>
    </row>
    <row r="2" ht="20.25" customHeight="1" hidden="1">
      <c r="E2" s="4"/>
    </row>
    <row r="3" ht="20.25" customHeight="1" hidden="1">
      <c r="E3" s="4"/>
    </row>
    <row r="4" spans="4:7" ht="20.25">
      <c r="D4" s="4"/>
      <c r="E4" s="4"/>
      <c r="F4" s="6"/>
      <c r="G4" s="6" t="s">
        <v>52</v>
      </c>
    </row>
    <row r="5" spans="4:6" ht="20.25">
      <c r="D5" s="4"/>
      <c r="E5" s="4"/>
      <c r="F5" s="6"/>
    </row>
    <row r="6" spans="4:7" ht="20.25" customHeight="1">
      <c r="D6" s="38" t="s">
        <v>11</v>
      </c>
      <c r="E6" s="38"/>
      <c r="F6" s="38"/>
      <c r="G6" s="38"/>
    </row>
    <row r="7" spans="4:7" ht="40.5" customHeight="1">
      <c r="D7" s="38" t="s">
        <v>12</v>
      </c>
      <c r="E7" s="38"/>
      <c r="F7" s="38"/>
      <c r="G7" s="38"/>
    </row>
    <row r="8" spans="1:5" s="7" customFormat="1" ht="20.25" customHeight="1">
      <c r="A8" s="18"/>
      <c r="B8" s="18"/>
      <c r="C8" s="18"/>
      <c r="D8" s="19"/>
      <c r="E8" s="20"/>
    </row>
    <row r="9" spans="1:7" s="7" customFormat="1" ht="20.25">
      <c r="A9" s="18"/>
      <c r="B9" s="18"/>
      <c r="C9" s="18"/>
      <c r="E9" s="21"/>
      <c r="G9" s="7" t="s">
        <v>51</v>
      </c>
    </row>
    <row r="10" spans="1:19" ht="20.25" customHeight="1">
      <c r="A10" s="22" t="s">
        <v>2</v>
      </c>
      <c r="B10" s="23" t="s">
        <v>3</v>
      </c>
      <c r="C10">
        <v>0</v>
      </c>
      <c r="D10" s="36" t="s">
        <v>47</v>
      </c>
      <c r="E10" t="s">
        <v>49</v>
      </c>
      <c r="F10" t="s">
        <v>48</v>
      </c>
      <c r="G10" t="s">
        <v>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52.5" customHeight="1">
      <c r="A11" s="22" t="s">
        <v>4</v>
      </c>
      <c r="B11" s="23" t="s">
        <v>3</v>
      </c>
      <c r="C11">
        <v>0</v>
      </c>
      <c r="D11" s="37"/>
      <c r="E11" s="41"/>
      <c r="F11" s="41"/>
      <c r="G11" s="4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98.25" customHeight="1" hidden="1">
      <c r="A12" s="22" t="s">
        <v>5</v>
      </c>
      <c r="B12" s="23" t="s">
        <v>3</v>
      </c>
      <c r="C12">
        <v>0</v>
      </c>
      <c r="D12" s="37"/>
      <c r="E12" s="8" t="s">
        <v>9</v>
      </c>
      <c r="F12" s="9" t="s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35" customHeight="1" hidden="1">
      <c r="A13" s="25"/>
      <c r="B13" s="26"/>
      <c r="C13" s="27"/>
      <c r="D13" s="39"/>
      <c r="E13" s="10" t="s">
        <v>7</v>
      </c>
      <c r="F13" s="10" t="s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2" ht="20.25">
      <c r="A14" s="3"/>
      <c r="D14" s="17" t="s">
        <v>14</v>
      </c>
      <c r="E14" s="13">
        <v>15805820</v>
      </c>
      <c r="F14" s="13">
        <v>5598595</v>
      </c>
      <c r="G14" s="13">
        <f>E14+F14</f>
        <v>21404415</v>
      </c>
      <c r="T14" s="5"/>
      <c r="U14" s="5"/>
      <c r="V14" s="5"/>
    </row>
    <row r="15" spans="1:22" ht="20.25">
      <c r="A15" s="3"/>
      <c r="D15" s="17" t="s">
        <v>15</v>
      </c>
      <c r="E15" s="13">
        <v>932198</v>
      </c>
      <c r="F15" s="13">
        <v>486692</v>
      </c>
      <c r="G15" s="13">
        <f aca="true" t="shared" si="0" ref="G15:G48">E15+F15</f>
        <v>1418890</v>
      </c>
      <c r="T15" s="5"/>
      <c r="U15" s="5"/>
      <c r="V15" s="5"/>
    </row>
    <row r="16" spans="1:22" ht="20.25">
      <c r="A16" s="3"/>
      <c r="D16" s="17" t="s">
        <v>16</v>
      </c>
      <c r="E16" s="13">
        <v>974977</v>
      </c>
      <c r="F16" s="13">
        <v>500878</v>
      </c>
      <c r="G16" s="13">
        <f t="shared" si="0"/>
        <v>1475855</v>
      </c>
      <c r="T16" s="5"/>
      <c r="U16" s="5"/>
      <c r="V16" s="5"/>
    </row>
    <row r="17" spans="1:22" ht="20.25">
      <c r="A17" s="3"/>
      <c r="D17" s="17" t="s">
        <v>17</v>
      </c>
      <c r="E17" s="13">
        <v>1663856</v>
      </c>
      <c r="F17" s="13">
        <v>507909</v>
      </c>
      <c r="G17" s="13">
        <f t="shared" si="0"/>
        <v>2171765</v>
      </c>
      <c r="T17" s="5"/>
      <c r="U17" s="5"/>
      <c r="V17" s="5"/>
    </row>
    <row r="18" spans="1:22" ht="20.25">
      <c r="A18" s="3"/>
      <c r="D18" s="17" t="s">
        <v>18</v>
      </c>
      <c r="E18" s="13">
        <v>325077</v>
      </c>
      <c r="F18" s="13">
        <v>74823</v>
      </c>
      <c r="G18" s="13">
        <f t="shared" si="0"/>
        <v>399900</v>
      </c>
      <c r="T18" s="5"/>
      <c r="U18" s="5"/>
      <c r="V18" s="5"/>
    </row>
    <row r="19" spans="1:22" ht="20.25">
      <c r="A19" s="3"/>
      <c r="D19" s="17" t="s">
        <v>19</v>
      </c>
      <c r="E19" s="13">
        <v>640635</v>
      </c>
      <c r="F19" s="13">
        <v>325675</v>
      </c>
      <c r="G19" s="13">
        <f t="shared" si="0"/>
        <v>966310</v>
      </c>
      <c r="T19" s="5"/>
      <c r="U19" s="5"/>
      <c r="V19" s="5"/>
    </row>
    <row r="20" spans="1:22" ht="20.25" hidden="1">
      <c r="A20" s="3"/>
      <c r="D20" s="17" t="s">
        <v>20</v>
      </c>
      <c r="E20" s="12"/>
      <c r="F20" s="13"/>
      <c r="G20" s="13">
        <f t="shared" si="0"/>
        <v>0</v>
      </c>
      <c r="T20" s="5"/>
      <c r="U20" s="5"/>
      <c r="V20" s="5"/>
    </row>
    <row r="21" spans="4:7" s="11" customFormat="1" ht="20.25">
      <c r="D21" s="17" t="s">
        <v>21</v>
      </c>
      <c r="E21" s="13">
        <v>1170630</v>
      </c>
      <c r="F21" s="13">
        <v>499720</v>
      </c>
      <c r="G21" s="13">
        <f t="shared" si="0"/>
        <v>1670350</v>
      </c>
    </row>
    <row r="22" spans="4:7" s="11" customFormat="1" ht="20.25">
      <c r="D22" s="17" t="s">
        <v>22</v>
      </c>
      <c r="E22" s="13">
        <v>412010</v>
      </c>
      <c r="F22" s="13">
        <v>152585</v>
      </c>
      <c r="G22" s="13">
        <f t="shared" si="0"/>
        <v>564595</v>
      </c>
    </row>
    <row r="23" spans="4:7" s="11" customFormat="1" ht="20.25">
      <c r="D23" s="17" t="s">
        <v>23</v>
      </c>
      <c r="E23" s="13">
        <v>228770</v>
      </c>
      <c r="F23" s="13">
        <v>86325</v>
      </c>
      <c r="G23" s="13">
        <f t="shared" si="0"/>
        <v>315095</v>
      </c>
    </row>
    <row r="24" spans="4:7" s="11" customFormat="1" ht="20.25">
      <c r="D24" s="17" t="s">
        <v>24</v>
      </c>
      <c r="E24" s="13">
        <v>606220</v>
      </c>
      <c r="F24" s="13">
        <v>24370</v>
      </c>
      <c r="G24" s="13">
        <f t="shared" si="0"/>
        <v>630590</v>
      </c>
    </row>
    <row r="25" spans="4:27" s="11" customFormat="1" ht="20.25">
      <c r="D25" s="17" t="s">
        <v>25</v>
      </c>
      <c r="E25" s="13">
        <v>249830</v>
      </c>
      <c r="F25" s="13">
        <v>133765</v>
      </c>
      <c r="G25" s="13">
        <f t="shared" si="0"/>
        <v>383595</v>
      </c>
      <c r="AA25" s="11">
        <v>9</v>
      </c>
    </row>
    <row r="26" spans="1:22" ht="20.25">
      <c r="A26" s="3"/>
      <c r="D26" s="17" t="s">
        <v>26</v>
      </c>
      <c r="E26" s="13">
        <v>2730651.67</v>
      </c>
      <c r="F26" s="13">
        <v>205680</v>
      </c>
      <c r="G26" s="13">
        <f t="shared" si="0"/>
        <v>641110</v>
      </c>
      <c r="T26" s="5"/>
      <c r="U26" s="5"/>
      <c r="V26" s="5"/>
    </row>
    <row r="27" spans="1:22" ht="20.25">
      <c r="A27" s="3"/>
      <c r="D27" s="17" t="s">
        <v>27</v>
      </c>
      <c r="E27" s="13">
        <v>454174</v>
      </c>
      <c r="F27" s="13">
        <v>219946</v>
      </c>
      <c r="G27" s="13">
        <f t="shared" si="0"/>
        <v>674120</v>
      </c>
      <c r="T27" s="5"/>
      <c r="U27" s="5"/>
      <c r="V27" s="5"/>
    </row>
    <row r="28" spans="1:22" ht="20.25">
      <c r="A28" s="3"/>
      <c r="D28" s="17" t="s">
        <v>28</v>
      </c>
      <c r="E28" s="13">
        <v>687030</v>
      </c>
      <c r="F28" s="13">
        <v>2728699.03</v>
      </c>
      <c r="G28" s="13">
        <f t="shared" si="0"/>
        <v>938185</v>
      </c>
      <c r="T28" s="5"/>
      <c r="U28" s="5"/>
      <c r="V28" s="5"/>
    </row>
    <row r="29" spans="1:22" ht="20.25">
      <c r="A29" s="3"/>
      <c r="D29" s="17" t="s">
        <v>29</v>
      </c>
      <c r="E29" s="13">
        <v>242848</v>
      </c>
      <c r="F29" s="13">
        <v>133967</v>
      </c>
      <c r="G29" s="13">
        <f t="shared" si="0"/>
        <v>376815</v>
      </c>
      <c r="T29" s="5"/>
      <c r="U29" s="5"/>
      <c r="V29" s="5"/>
    </row>
    <row r="30" spans="1:22" ht="20.25">
      <c r="A30" s="3"/>
      <c r="D30" s="17" t="s">
        <v>30</v>
      </c>
      <c r="E30" s="13">
        <v>1074288</v>
      </c>
      <c r="F30" s="13">
        <v>319942</v>
      </c>
      <c r="G30" s="13">
        <f t="shared" si="0"/>
        <v>1394230</v>
      </c>
      <c r="T30" s="5"/>
      <c r="U30" s="5"/>
      <c r="V30" s="5"/>
    </row>
    <row r="31" spans="1:22" ht="20.25">
      <c r="A31" s="3"/>
      <c r="D31" s="17" t="s">
        <v>31</v>
      </c>
      <c r="E31" s="13">
        <v>240713</v>
      </c>
      <c r="F31" s="13">
        <v>167617</v>
      </c>
      <c r="G31" s="13">
        <f t="shared" si="0"/>
        <v>408330</v>
      </c>
      <c r="T31" s="5"/>
      <c r="U31" s="5"/>
      <c r="V31" s="5"/>
    </row>
    <row r="32" spans="1:22" ht="20.25">
      <c r="A32" s="3"/>
      <c r="D32" s="17" t="s">
        <v>32</v>
      </c>
      <c r="E32" s="13">
        <v>941065</v>
      </c>
      <c r="F32" s="13">
        <v>513350</v>
      </c>
      <c r="G32" s="13">
        <f t="shared" si="0"/>
        <v>1454415</v>
      </c>
      <c r="T32" s="5"/>
      <c r="U32" s="5"/>
      <c r="V32" s="5"/>
    </row>
    <row r="33" spans="1:22" ht="20.25">
      <c r="A33" s="3"/>
      <c r="D33" s="17" t="s">
        <v>33</v>
      </c>
      <c r="E33" s="13">
        <v>324172</v>
      </c>
      <c r="F33" s="13">
        <v>168428</v>
      </c>
      <c r="G33" s="13">
        <f t="shared" si="0"/>
        <v>492600</v>
      </c>
      <c r="T33" s="5"/>
      <c r="U33" s="5"/>
      <c r="V33" s="5"/>
    </row>
    <row r="34" spans="1:22" ht="20.25">
      <c r="A34" s="3"/>
      <c r="D34" s="17" t="s">
        <v>34</v>
      </c>
      <c r="E34" s="13">
        <v>401297</v>
      </c>
      <c r="F34" s="13">
        <v>169848</v>
      </c>
      <c r="G34" s="13">
        <f t="shared" si="0"/>
        <v>571145</v>
      </c>
      <c r="T34" s="5"/>
      <c r="U34" s="5"/>
      <c r="V34" s="5"/>
    </row>
    <row r="35" spans="1:22" ht="20.25">
      <c r="A35" s="3"/>
      <c r="D35" s="17" t="s">
        <v>35</v>
      </c>
      <c r="E35" s="13">
        <v>114728</v>
      </c>
      <c r="F35" s="13">
        <v>49312</v>
      </c>
      <c r="G35" s="13">
        <f t="shared" si="0"/>
        <v>164040</v>
      </c>
      <c r="T35" s="5"/>
      <c r="U35" s="5"/>
      <c r="V35" s="5"/>
    </row>
    <row r="36" spans="1:22" ht="20.25">
      <c r="A36" s="3"/>
      <c r="D36" s="17" t="s">
        <v>36</v>
      </c>
      <c r="E36" s="13">
        <v>802558</v>
      </c>
      <c r="F36" s="13">
        <v>413812</v>
      </c>
      <c r="G36" s="13">
        <f t="shared" si="0"/>
        <v>1216370</v>
      </c>
      <c r="T36" s="5"/>
      <c r="U36" s="5"/>
      <c r="V36" s="5"/>
    </row>
    <row r="37" spans="1:22" ht="20.25">
      <c r="A37" s="3"/>
      <c r="D37" s="17" t="s">
        <v>37</v>
      </c>
      <c r="E37" s="13">
        <v>351244</v>
      </c>
      <c r="F37" s="13">
        <v>206396</v>
      </c>
      <c r="G37" s="13">
        <f t="shared" si="0"/>
        <v>557640</v>
      </c>
      <c r="T37" s="5"/>
      <c r="U37" s="5"/>
      <c r="V37" s="5"/>
    </row>
    <row r="38" spans="1:22" ht="20.25" hidden="1">
      <c r="A38" s="3"/>
      <c r="D38" s="17" t="s">
        <v>38</v>
      </c>
      <c r="E38" s="12"/>
      <c r="F38" s="13">
        <v>0</v>
      </c>
      <c r="G38" s="13">
        <f t="shared" si="0"/>
        <v>0</v>
      </c>
      <c r="T38" s="5"/>
      <c r="U38" s="5"/>
      <c r="V38" s="5"/>
    </row>
    <row r="39" spans="1:22" ht="20.25" hidden="1">
      <c r="A39" s="3"/>
      <c r="D39" s="17" t="s">
        <v>39</v>
      </c>
      <c r="E39" s="12"/>
      <c r="F39" s="13">
        <v>0</v>
      </c>
      <c r="G39" s="13">
        <f t="shared" si="0"/>
        <v>0</v>
      </c>
      <c r="T39" s="5"/>
      <c r="U39" s="5"/>
      <c r="V39" s="5"/>
    </row>
    <row r="40" spans="1:22" ht="20.25">
      <c r="A40" s="3"/>
      <c r="D40" s="17" t="s">
        <v>40</v>
      </c>
      <c r="E40" s="13">
        <v>513239</v>
      </c>
      <c r="F40" s="13">
        <v>233096</v>
      </c>
      <c r="G40" s="13">
        <f t="shared" si="0"/>
        <v>746335</v>
      </c>
      <c r="T40" s="5"/>
      <c r="U40" s="5"/>
      <c r="V40" s="5"/>
    </row>
    <row r="41" spans="1:22" ht="20.25" hidden="1">
      <c r="A41" s="3"/>
      <c r="D41" s="17" t="s">
        <v>41</v>
      </c>
      <c r="E41" s="12"/>
      <c r="F41" s="13">
        <v>0</v>
      </c>
      <c r="G41" s="13">
        <f t="shared" si="0"/>
        <v>0</v>
      </c>
      <c r="T41" s="5"/>
      <c r="U41" s="5"/>
      <c r="V41" s="5"/>
    </row>
    <row r="42" spans="1:22" ht="20.25">
      <c r="A42" s="3"/>
      <c r="D42" s="17" t="s">
        <v>42</v>
      </c>
      <c r="E42" s="13">
        <v>141981</v>
      </c>
      <c r="F42" s="13">
        <v>48799</v>
      </c>
      <c r="G42" s="13">
        <f t="shared" si="0"/>
        <v>190780</v>
      </c>
      <c r="T42" s="5"/>
      <c r="U42" s="5"/>
      <c r="V42" s="5"/>
    </row>
    <row r="43" spans="1:22" ht="24" customHeight="1">
      <c r="A43" s="3"/>
      <c r="D43" s="17" t="s">
        <v>43</v>
      </c>
      <c r="E43" s="13">
        <v>307999</v>
      </c>
      <c r="F43" s="13">
        <v>115111</v>
      </c>
      <c r="G43" s="13">
        <f t="shared" si="0"/>
        <v>423110</v>
      </c>
      <c r="T43" s="5"/>
      <c r="U43" s="5"/>
      <c r="V43" s="5"/>
    </row>
    <row r="44" spans="1:22" ht="20.25">
      <c r="A44" s="3"/>
      <c r="D44" s="17" t="s">
        <v>44</v>
      </c>
      <c r="E44" s="13">
        <v>3179144</v>
      </c>
      <c r="F44" s="13">
        <v>1537051</v>
      </c>
      <c r="G44" s="13">
        <f t="shared" si="0"/>
        <v>4716195</v>
      </c>
      <c r="T44" s="5"/>
      <c r="U44" s="5"/>
      <c r="V44" s="5"/>
    </row>
    <row r="45" spans="1:22" ht="20.25">
      <c r="A45" s="3"/>
      <c r="D45" s="17" t="s">
        <v>45</v>
      </c>
      <c r="E45" s="13">
        <v>1424663</v>
      </c>
      <c r="F45" s="13">
        <v>640617</v>
      </c>
      <c r="G45" s="13">
        <f t="shared" si="0"/>
        <v>2065280</v>
      </c>
      <c r="T45" s="5"/>
      <c r="U45" s="5"/>
      <c r="V45" s="5"/>
    </row>
    <row r="46" spans="1:22" ht="20.25">
      <c r="A46" s="3"/>
      <c r="D46" s="17" t="s">
        <v>46</v>
      </c>
      <c r="E46" s="13">
        <v>229204</v>
      </c>
      <c r="F46" s="13">
        <v>164836</v>
      </c>
      <c r="G46" s="13">
        <f t="shared" si="0"/>
        <v>394040</v>
      </c>
      <c r="T46" s="5"/>
      <c r="U46" s="5"/>
      <c r="V46" s="5"/>
    </row>
    <row r="47" spans="1:22" ht="40.5" customHeight="1" hidden="1">
      <c r="A47" s="3"/>
      <c r="D47" s="1" t="s">
        <v>1</v>
      </c>
      <c r="E47" s="12"/>
      <c r="F47" s="28"/>
      <c r="G47" s="28">
        <f t="shared" si="0"/>
        <v>0</v>
      </c>
      <c r="T47" s="5"/>
      <c r="U47" s="5"/>
      <c r="V47" s="5"/>
    </row>
    <row r="48" spans="1:22" ht="23.25" customHeight="1" hidden="1">
      <c r="A48" s="3"/>
      <c r="D48" s="1" t="s">
        <v>0</v>
      </c>
      <c r="E48" s="12"/>
      <c r="F48" s="28"/>
      <c r="G48" s="28">
        <f t="shared" si="0"/>
        <v>0</v>
      </c>
      <c r="T48" s="5"/>
      <c r="U48" s="5"/>
      <c r="V48" s="5"/>
    </row>
    <row r="49" spans="2:7" ht="20.25">
      <c r="B49" s="14"/>
      <c r="C49" s="14"/>
      <c r="D49" s="29" t="s">
        <v>13</v>
      </c>
      <c r="E49" s="15">
        <f>SUM(E14:E48)</f>
        <v>34875800</v>
      </c>
      <c r="F49" s="35">
        <f>SUBTOTAL(9,F14:F46)</f>
        <v>13950300</v>
      </c>
      <c r="G49" s="35">
        <f>SUBTOTAL(9,G14:G46)</f>
        <v>48826100</v>
      </c>
    </row>
    <row r="50" spans="1:6" s="34" customFormat="1" ht="24.75" customHeight="1" hidden="1">
      <c r="A50" s="30">
        <v>13</v>
      </c>
      <c r="B50" s="31" t="s">
        <v>3</v>
      </c>
      <c r="C50" s="32">
        <v>0</v>
      </c>
      <c r="D50" s="33" t="s">
        <v>6</v>
      </c>
      <c r="E50" s="16">
        <f>SUM(E14:E49)</f>
        <v>69751600</v>
      </c>
      <c r="F50" s="16"/>
    </row>
    <row r="51" ht="20.25">
      <c r="S51" s="3"/>
    </row>
    <row r="52" ht="20.25">
      <c r="S52" s="3"/>
    </row>
    <row r="53" spans="5:19" ht="20.25">
      <c r="E53" s="3">
        <v>34875800</v>
      </c>
      <c r="S53" s="3"/>
    </row>
    <row r="54" ht="20.25">
      <c r="S54" s="3"/>
    </row>
    <row r="55" ht="20.25">
      <c r="S55" s="3"/>
    </row>
    <row r="56" ht="20.25">
      <c r="S56" s="3"/>
    </row>
    <row r="57" ht="20.25">
      <c r="S57" s="3"/>
    </row>
    <row r="58" ht="20.25">
      <c r="S58" s="3"/>
    </row>
    <row r="59" ht="20.25">
      <c r="S59" s="3"/>
    </row>
    <row r="60" ht="20.25">
      <c r="S60" s="3"/>
    </row>
    <row r="61" ht="20.25">
      <c r="S61" s="3"/>
    </row>
    <row r="62" ht="20.25">
      <c r="S62" s="3"/>
    </row>
    <row r="63" ht="20.25">
      <c r="S63" s="3"/>
    </row>
    <row r="64" ht="20.25">
      <c r="S64" s="3"/>
    </row>
    <row r="65" ht="20.25">
      <c r="S65" s="3"/>
    </row>
    <row r="66" ht="20.25">
      <c r="S66" s="3"/>
    </row>
    <row r="67" ht="20.25">
      <c r="S67" s="3"/>
    </row>
    <row r="68" ht="20.25">
      <c r="S68" s="3"/>
    </row>
    <row r="69" ht="20.25">
      <c r="S69" s="3"/>
    </row>
    <row r="70" ht="20.25">
      <c r="S70" s="3"/>
    </row>
    <row r="71" ht="20.25">
      <c r="S71" s="3"/>
    </row>
    <row r="72" ht="20.25">
      <c r="S72" s="3"/>
    </row>
    <row r="73" ht="20.25">
      <c r="S73" s="3"/>
    </row>
    <row r="74" ht="20.25">
      <c r="S74" s="3"/>
    </row>
    <row r="75" ht="20.25">
      <c r="S75" s="3"/>
    </row>
    <row r="76" ht="20.25">
      <c r="S76" s="3"/>
    </row>
  </sheetData>
  <sheetProtection/>
  <mergeCells count="6">
    <mergeCell ref="G10:G11"/>
    <mergeCell ref="D6:G6"/>
    <mergeCell ref="D7:G7"/>
    <mergeCell ref="D10:D13"/>
    <mergeCell ref="E10:E11"/>
    <mergeCell ref="F10:F11"/>
  </mergeCells>
  <printOptions horizontalCentered="1"/>
  <pageMargins left="0.45" right="0.15748031496062992" top="0.5" bottom="0.15748031496062992" header="0.48" footer="0.1968503937007874"/>
  <pageSetup blackAndWhite="1" fitToWidth="5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c23</cp:lastModifiedBy>
  <cp:lastPrinted>2017-08-21T17:20:01Z</cp:lastPrinted>
  <dcterms:created xsi:type="dcterms:W3CDTF">2003-12-08T10:10:55Z</dcterms:created>
  <cp:category/>
  <cp:version/>
  <cp:contentType/>
  <cp:contentStatus/>
</cp:coreProperties>
</file>