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145" windowHeight="6555" activeTab="0"/>
  </bookViews>
  <sheets>
    <sheet name="НУШ" sheetId="1" r:id="rId1"/>
  </sheets>
  <definedNames>
    <definedName name="Z_A08635FB_5E12_4C99_9F3F_E0AEAA47DCB9_.wvu.Cols" localSheetId="0" hidden="1">'НУШ'!#REF!,'НУШ'!#REF!,'НУШ'!#REF!,'НУШ'!#REF!,'НУШ'!#REF!,'НУШ'!#REF!,'НУШ'!#REF!</definedName>
    <definedName name="Z_A08635FB_5E12_4C99_9F3F_E0AEAA47DCB9_.wvu.PrintArea" localSheetId="0" hidden="1">'НУШ'!$A$3:$A$69</definedName>
    <definedName name="Z_A08635FB_5E12_4C99_9F3F_E0AEAA47DCB9_.wvu.PrintTitles" localSheetId="0" hidden="1">'НУШ'!#REF!,'НУШ'!#REF!</definedName>
    <definedName name="Z_A08635FB_5E12_4C99_9F3F_E0AEAA47DCB9_.wvu.Rows" localSheetId="0" hidden="1">'НУШ'!#REF!,'НУШ'!#REF!</definedName>
    <definedName name="Z_D9E61AD0_552E_46C5_BA1A_892D38ABB934_.wvu.Cols" localSheetId="0" hidden="1">'НУШ'!#REF!,'НУШ'!#REF!,'НУШ'!#REF!,'НУШ'!#REF!,'НУШ'!#REF!,'НУШ'!#REF!,'НУШ'!#REF!</definedName>
    <definedName name="Z_D9E61AD0_552E_46C5_BA1A_892D38ABB934_.wvu.PrintArea" localSheetId="0" hidden="1">'НУШ'!$A$3:$A$69</definedName>
    <definedName name="Z_D9E61AD0_552E_46C5_BA1A_892D38ABB934_.wvu.PrintTitles" localSheetId="0" hidden="1">'НУШ'!#REF!,'НУШ'!#REF!</definedName>
    <definedName name="Z_D9E61AD0_552E_46C5_BA1A_892D38ABB934_.wvu.Rows" localSheetId="0" hidden="1">'НУШ'!#REF!,'НУШ'!#REF!</definedName>
    <definedName name="_xlnm.Print_Titles" localSheetId="0">'НУШ'!$A:$A</definedName>
    <definedName name="_xlnm.Print_Area" localSheetId="0">'НУШ'!$A$1:$E$69</definedName>
  </definedNames>
  <calcPr fullCalcOnLoad="1"/>
</workbook>
</file>

<file path=xl/sharedStrings.xml><?xml version="1.0" encoding="utf-8"?>
<sst xmlns="http://schemas.openxmlformats.org/spreadsheetml/2006/main" count="68" uniqueCount="68">
  <si>
    <t>Бюджет міста Харкова</t>
  </si>
  <si>
    <t>Бюджет міста Куп’янська</t>
  </si>
  <si>
    <t>Бюджет міста Люботина</t>
  </si>
  <si>
    <t>Бюджет міста Первомайського</t>
  </si>
  <si>
    <t>Бюджет міста Чугуєва</t>
  </si>
  <si>
    <t>Районний бюджет Балаклійського району</t>
  </si>
  <si>
    <t>Районний бюджет Барвінківського району</t>
  </si>
  <si>
    <t>Районний бюджет Близнюківського району</t>
  </si>
  <si>
    <t>Районний бюджет Богодухівського району</t>
  </si>
  <si>
    <t>Районний бюджет Борівського району</t>
  </si>
  <si>
    <t>Районний бюджет Валківського району</t>
  </si>
  <si>
    <t>Районний бюджет Великобурлуцького району</t>
  </si>
  <si>
    <t>Районний бюджет Вовчанського району</t>
  </si>
  <si>
    <t>Районний бюджет Дворічанського району</t>
  </si>
  <si>
    <t>Районний бюджет Дергачівського району</t>
  </si>
  <si>
    <t>Районний бюджет Зачепилівського району</t>
  </si>
  <si>
    <t>Районний бюджет Зміївського району</t>
  </si>
  <si>
    <t>Районний бюджет Золочівського району</t>
  </si>
  <si>
    <t>Районний бюджет Ізюмського району</t>
  </si>
  <si>
    <t>Районний бюджет Кегичівського району</t>
  </si>
  <si>
    <t>Районний бюджет Красноградського району</t>
  </si>
  <si>
    <t>Районний бюджет Краснокутського району</t>
  </si>
  <si>
    <t>Районний бюджет Куп’янського району</t>
  </si>
  <si>
    <t>Районний бюджет Лозівського району</t>
  </si>
  <si>
    <t>Районний бюджет Нововодолазького району</t>
  </si>
  <si>
    <t>Районний бюджет Первомайського району</t>
  </si>
  <si>
    <t>Районний бюджет Печенізького району</t>
  </si>
  <si>
    <t>Районний бюджет Сахновщинського району</t>
  </si>
  <si>
    <t>Районний бюджет Харківського району</t>
  </si>
  <si>
    <t>Районний бюджет Чугуївського району</t>
  </si>
  <si>
    <t>Районний бюджет Шевченківського району</t>
  </si>
  <si>
    <t>Бюджет Старосалтівської селищної ОТГ</t>
  </si>
  <si>
    <t>Бюджет Мереф’янської міської ОТГ</t>
  </si>
  <si>
    <t>Бюджет Чкаловської селищної ОТГ</t>
  </si>
  <si>
    <t>Бюджет Роганської селищної ОТГ</t>
  </si>
  <si>
    <t>Бюджет Нововодолазької селищної ОТГ</t>
  </si>
  <si>
    <t>Бюджет Малоданилівської селищної ОТГ</t>
  </si>
  <si>
    <t>Бюджет Зачепилівської селищної ОТГ</t>
  </si>
  <si>
    <t>Бюджет Золочівської селищної ОТГ</t>
  </si>
  <si>
    <t>Бюджет Оскільської сільської ОТГ</t>
  </si>
  <si>
    <t>Бюджет Коломацької селищної ОТГ</t>
  </si>
  <si>
    <t>Бюджет Наталинської сільської ОТГ</t>
  </si>
  <si>
    <t>Бюджет Малинівської селищної ОТГ</t>
  </si>
  <si>
    <t>Бюджет Великобурлуцької селищної ОТГ</t>
  </si>
  <si>
    <t>Бюджет Пісочинської селищної ОТГ</t>
  </si>
  <si>
    <t>Бюджет Старовірівської сільської ОТГ</t>
  </si>
  <si>
    <t>Бюджет Циркунівської сільської ОТГ</t>
  </si>
  <si>
    <t>Бюджет Лозівської міської ОТГ</t>
  </si>
  <si>
    <t>Бюджет Ізюмської міської ОТГ</t>
  </si>
  <si>
    <t>закупівлю засобів навчання та обладнання для навчальних кабінетів початкової школи (видатки розвитку)</t>
  </si>
  <si>
    <t>закупівлю обладнання, інвентарю для фізкультурно-спортивних приміщень, засобів навчання, у тому числі начально-методичної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
(видатки розвитку)</t>
  </si>
  <si>
    <t>КПКВК МБ 0611030</t>
  </si>
  <si>
    <t>КПКВК МБ 0611040</t>
  </si>
  <si>
    <t>КПКВК МБ 0611070</t>
  </si>
  <si>
    <t>КПКВК МБ 0611120</t>
  </si>
  <si>
    <t>КПКВК МБ 0611130</t>
  </si>
  <si>
    <t>закупівлю засобів навчання та обладнання для навчальних кабінетів початкової школи (видатки споживання)</t>
  </si>
  <si>
    <t>КПКВК МБ 0611050</t>
  </si>
  <si>
    <t>КПКВК МБ 0611110</t>
  </si>
  <si>
    <t>КПКВК МБ 0611140</t>
  </si>
  <si>
    <t>ВСЬОГО по районах, містах та ОТГ</t>
  </si>
  <si>
    <t xml:space="preserve">Обласний бюджет </t>
  </si>
  <si>
    <t>Найменування бюджету-одержувача міжбюджетного трансферту</t>
  </si>
  <si>
    <t>Додаток 4</t>
  </si>
  <si>
    <t xml:space="preserve">Департамент науки і освіти Харківської обласної державної адміністрації (головний розпорядник) </t>
  </si>
  <si>
    <t>в т.ч. на</t>
  </si>
  <si>
    <t>Усього, 
обсяг субвенції, грн</t>
  </si>
  <si>
    <t xml:space="preserve">РОЗПОДІЛ
 субвенції з державного бюджету місцевим бюджетам на забезпечення якісної, сучасної та доступної загальної середньої освіти "Нова українська школа" 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</si>
</sst>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#,##0.0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5">
    <font>
      <sz val="12"/>
      <name val="Arial Cyr"/>
      <family val="0"/>
    </font>
    <font>
      <sz val="10"/>
      <name val="Helv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4" fillId="0" borderId="0" xfId="0" applyFont="1" applyFill="1" applyAlignment="1">
      <alignment vertical="top"/>
    </xf>
    <xf numFmtId="0" fontId="24" fillId="0" borderId="0" xfId="0" applyFont="1" applyFill="1" applyBorder="1" applyAlignment="1">
      <alignment horizontal="center" vertical="top" wrapText="1"/>
    </xf>
    <xf numFmtId="3" fontId="26" fillId="0" borderId="0" xfId="0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vertical="top"/>
    </xf>
    <xf numFmtId="0" fontId="25" fillId="0" borderId="0" xfId="0" applyFont="1" applyFill="1" applyAlignment="1">
      <alignment vertical="top"/>
    </xf>
    <xf numFmtId="3" fontId="28" fillId="0" borderId="10" xfId="0" applyNumberFormat="1" applyFont="1" applyFill="1" applyBorder="1" applyAlignment="1">
      <alignment horizontal="center" wrapText="1"/>
    </xf>
    <xf numFmtId="3" fontId="26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/>
    </xf>
    <xf numFmtId="0" fontId="30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 applyProtection="1">
      <alignment vertical="top"/>
      <protection/>
    </xf>
    <xf numFmtId="3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3" fontId="27" fillId="0" borderId="10" xfId="0" applyNumberFormat="1" applyFont="1" applyFill="1" applyBorder="1" applyAlignment="1">
      <alignment horizontal="center" vertical="top"/>
    </xf>
    <xf numFmtId="0" fontId="33" fillId="0" borderId="0" xfId="0" applyFont="1" applyFill="1" applyAlignment="1">
      <alignment horizontal="right" vertical="top"/>
    </xf>
    <xf numFmtId="0" fontId="34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 2" xfId="61"/>
    <cellStyle name="Звичайний 2 3" xfId="62"/>
    <cellStyle name="Звичайний 20" xfId="63"/>
    <cellStyle name="Звичайний 21" xfId="64"/>
    <cellStyle name="Звичайний 22" xfId="65"/>
    <cellStyle name="Звичайний 22 2" xfId="66"/>
    <cellStyle name="Звичайний 23" xfId="67"/>
    <cellStyle name="Звичайний 24" xfId="68"/>
    <cellStyle name="Звичайний 3" xfId="69"/>
    <cellStyle name="Звичайний 4" xfId="70"/>
    <cellStyle name="Звичайний 5" xfId="71"/>
    <cellStyle name="Звичайний 6" xfId="72"/>
    <cellStyle name="Звичайний 7" xfId="73"/>
    <cellStyle name="Звичайний 8" xfId="74"/>
    <cellStyle name="Звичайний 9" xfId="75"/>
    <cellStyle name="Итог" xfId="76"/>
    <cellStyle name="Контрольная ячейка" xfId="77"/>
    <cellStyle name="Название" xfId="78"/>
    <cellStyle name="Нейтральный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інансовий 2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69"/>
  <sheetViews>
    <sheetView showZeros="0" tabSelected="1" view="pageBreakPreview" zoomScale="50" zoomScaleNormal="50" zoomScaleSheetLayoutView="50" zoomScalePageLayoutView="0" workbookViewId="0" topLeftCell="A1">
      <selection activeCell="M11" sqref="M11"/>
    </sheetView>
  </sheetViews>
  <sheetFormatPr defaultColWidth="8.796875" defaultRowHeight="15"/>
  <cols>
    <col min="1" max="1" width="52.09765625" style="1" customWidth="1"/>
    <col min="2" max="2" width="26.796875" style="1" customWidth="1"/>
    <col min="3" max="3" width="18.69921875" style="1" customWidth="1"/>
    <col min="4" max="4" width="18.59765625" style="1" customWidth="1"/>
    <col min="5" max="5" width="35.59765625" style="1" customWidth="1"/>
    <col min="6" max="16384" width="8.8984375" style="1" customWidth="1"/>
  </cols>
  <sheetData>
    <row r="1" ht="30" customHeight="1">
      <c r="E1" s="14" t="s">
        <v>63</v>
      </c>
    </row>
    <row r="2" ht="21" customHeight="1">
      <c r="E2" s="14"/>
    </row>
    <row r="3" spans="1:5" ht="39" customHeight="1">
      <c r="A3" s="17" t="s">
        <v>67</v>
      </c>
      <c r="B3" s="17"/>
      <c r="C3" s="17"/>
      <c r="D3" s="17"/>
      <c r="E3" s="17"/>
    </row>
    <row r="4" spans="1:5" ht="10.5" customHeight="1">
      <c r="A4" s="17"/>
      <c r="B4" s="17"/>
      <c r="C4" s="17"/>
      <c r="D4" s="17"/>
      <c r="E4" s="17"/>
    </row>
    <row r="5" spans="1:5" s="5" customFormat="1" ht="42" customHeight="1">
      <c r="A5" s="17"/>
      <c r="B5" s="17"/>
      <c r="C5" s="17"/>
      <c r="D5" s="17"/>
      <c r="E5" s="17"/>
    </row>
    <row r="6" spans="1:2" s="8" customFormat="1" ht="15.75" customHeight="1">
      <c r="A6" s="10"/>
      <c r="B6" s="10"/>
    </row>
    <row r="7" spans="1:5" s="8" customFormat="1" ht="15.75" customHeight="1">
      <c r="A7" s="20" t="s">
        <v>62</v>
      </c>
      <c r="B7" s="20" t="s">
        <v>66</v>
      </c>
      <c r="C7" s="21" t="s">
        <v>65</v>
      </c>
      <c r="D7" s="22"/>
      <c r="E7" s="23"/>
    </row>
    <row r="8" spans="1:5" s="9" customFormat="1" ht="37.5" customHeight="1">
      <c r="A8" s="20"/>
      <c r="B8" s="20"/>
      <c r="C8" s="19" t="s">
        <v>56</v>
      </c>
      <c r="D8" s="20" t="s">
        <v>49</v>
      </c>
      <c r="E8" s="18" t="s">
        <v>50</v>
      </c>
    </row>
    <row r="9" spans="1:5" s="9" customFormat="1" ht="141" customHeight="1">
      <c r="A9" s="20"/>
      <c r="B9" s="20"/>
      <c r="C9" s="19"/>
      <c r="D9" s="20"/>
      <c r="E9" s="18"/>
    </row>
    <row r="10" spans="1:5" s="9" customFormat="1" ht="48.75" customHeight="1">
      <c r="A10" s="15" t="s">
        <v>64</v>
      </c>
      <c r="B10" s="16">
        <f>+B60+B69</f>
        <v>56394800</v>
      </c>
      <c r="C10" s="16">
        <f>+C60+C69</f>
        <v>353583</v>
      </c>
      <c r="D10" s="16">
        <f>+D60+D69</f>
        <v>55341917</v>
      </c>
      <c r="E10" s="16">
        <f>+E60+E69</f>
        <v>699300</v>
      </c>
    </row>
    <row r="11" spans="1:5" ht="23.25">
      <c r="A11" s="4" t="s">
        <v>0</v>
      </c>
      <c r="B11" s="13">
        <f>+C11+D11+E11</f>
        <v>22126598</v>
      </c>
      <c r="C11" s="7">
        <v>0</v>
      </c>
      <c r="D11" s="7">
        <v>21951773</v>
      </c>
      <c r="E11" s="7">
        <v>174825</v>
      </c>
    </row>
    <row r="12" spans="1:5" ht="23.25">
      <c r="A12" s="4" t="s">
        <v>1</v>
      </c>
      <c r="B12" s="13">
        <f aca="true" t="shared" si="0" ref="B12:B68">+C12+D12+E12</f>
        <v>943885</v>
      </c>
      <c r="C12" s="7">
        <v>0</v>
      </c>
      <c r="D12" s="7">
        <v>943885</v>
      </c>
      <c r="E12" s="7">
        <v>0</v>
      </c>
    </row>
    <row r="13" spans="1:5" ht="23.25">
      <c r="A13" s="4" t="s">
        <v>2</v>
      </c>
      <c r="B13" s="13">
        <f t="shared" si="0"/>
        <v>563607</v>
      </c>
      <c r="C13" s="7">
        <v>0</v>
      </c>
      <c r="D13" s="7">
        <v>563607</v>
      </c>
      <c r="E13" s="7">
        <v>0</v>
      </c>
    </row>
    <row r="14" spans="1:5" ht="23.25" customHeight="1">
      <c r="A14" s="4" t="s">
        <v>3</v>
      </c>
      <c r="B14" s="13">
        <f t="shared" si="0"/>
        <v>618253</v>
      </c>
      <c r="C14" s="7">
        <v>0</v>
      </c>
      <c r="D14" s="7">
        <v>618253</v>
      </c>
      <c r="E14" s="7">
        <v>0</v>
      </c>
    </row>
    <row r="15" spans="1:5" ht="23.25">
      <c r="A15" s="4" t="s">
        <v>4</v>
      </c>
      <c r="B15" s="13">
        <f t="shared" si="0"/>
        <v>732698</v>
      </c>
      <c r="C15" s="7">
        <v>0</v>
      </c>
      <c r="D15" s="7">
        <v>732698</v>
      </c>
      <c r="E15" s="7">
        <v>0</v>
      </c>
    </row>
    <row r="16" spans="1:5" s="2" customFormat="1" ht="23.25" customHeight="1">
      <c r="A16" s="4" t="s">
        <v>5</v>
      </c>
      <c r="B16" s="13">
        <f t="shared" si="0"/>
        <v>1993392</v>
      </c>
      <c r="C16" s="7">
        <v>0</v>
      </c>
      <c r="D16" s="7">
        <v>1993392</v>
      </c>
      <c r="E16" s="7">
        <v>0</v>
      </c>
    </row>
    <row r="17" spans="1:5" s="2" customFormat="1" ht="23.25">
      <c r="A17" s="4" t="s">
        <v>6</v>
      </c>
      <c r="B17" s="13">
        <f t="shared" si="0"/>
        <v>775256</v>
      </c>
      <c r="C17" s="7">
        <v>0</v>
      </c>
      <c r="D17" s="7">
        <v>775256</v>
      </c>
      <c r="E17" s="7">
        <v>0</v>
      </c>
    </row>
    <row r="18" spans="1:5" s="2" customFormat="1" ht="23.25">
      <c r="A18" s="4" t="s">
        <v>7</v>
      </c>
      <c r="B18" s="13">
        <f t="shared" si="0"/>
        <v>722539</v>
      </c>
      <c r="C18" s="7">
        <v>0</v>
      </c>
      <c r="D18" s="7">
        <v>722539</v>
      </c>
      <c r="E18" s="7">
        <v>0</v>
      </c>
    </row>
    <row r="19" spans="1:5" s="2" customFormat="1" ht="23.25">
      <c r="A19" s="4" t="s">
        <v>8</v>
      </c>
      <c r="B19" s="13">
        <f t="shared" si="0"/>
        <v>1272911</v>
      </c>
      <c r="C19" s="7">
        <v>0</v>
      </c>
      <c r="D19" s="7">
        <v>1098086</v>
      </c>
      <c r="E19" s="7">
        <v>174825</v>
      </c>
    </row>
    <row r="20" spans="1:5" s="2" customFormat="1" ht="23.25">
      <c r="A20" s="4" t="s">
        <v>9</v>
      </c>
      <c r="B20" s="13">
        <f t="shared" si="0"/>
        <v>471606</v>
      </c>
      <c r="C20" s="7">
        <v>0</v>
      </c>
      <c r="D20" s="7">
        <v>471606</v>
      </c>
      <c r="E20" s="7">
        <v>0</v>
      </c>
    </row>
    <row r="21" spans="1:5" ht="23.25">
      <c r="A21" s="4" t="s">
        <v>10</v>
      </c>
      <c r="B21" s="13">
        <f t="shared" si="0"/>
        <v>912623</v>
      </c>
      <c r="C21" s="7">
        <v>0</v>
      </c>
      <c r="D21" s="7">
        <v>912623</v>
      </c>
      <c r="E21" s="7">
        <v>0</v>
      </c>
    </row>
    <row r="22" spans="1:5" ht="23.25">
      <c r="A22" s="4" t="s">
        <v>11</v>
      </c>
      <c r="B22" s="13">
        <f t="shared" si="0"/>
        <v>627063</v>
      </c>
      <c r="C22" s="7">
        <v>0</v>
      </c>
      <c r="D22" s="7">
        <v>627063</v>
      </c>
      <c r="E22" s="7">
        <v>0</v>
      </c>
    </row>
    <row r="23" spans="1:5" ht="23.25">
      <c r="A23" s="4" t="s">
        <v>12</v>
      </c>
      <c r="B23" s="13">
        <f t="shared" si="0"/>
        <v>1059746</v>
      </c>
      <c r="C23" s="7">
        <v>0</v>
      </c>
      <c r="D23" s="7">
        <v>1059746</v>
      </c>
      <c r="E23" s="7">
        <v>0</v>
      </c>
    </row>
    <row r="24" spans="1:5" ht="23.25">
      <c r="A24" s="4" t="s">
        <v>13</v>
      </c>
      <c r="B24" s="13">
        <f t="shared" si="0"/>
        <v>649920</v>
      </c>
      <c r="C24" s="7">
        <v>0</v>
      </c>
      <c r="D24" s="7">
        <v>649920</v>
      </c>
      <c r="E24" s="7">
        <v>0</v>
      </c>
    </row>
    <row r="25" spans="1:5" ht="23.25">
      <c r="A25" s="4" t="s">
        <v>14</v>
      </c>
      <c r="B25" s="13">
        <f t="shared" si="0"/>
        <v>1862250</v>
      </c>
      <c r="C25" s="7">
        <v>0</v>
      </c>
      <c r="D25" s="7">
        <v>1862250</v>
      </c>
      <c r="E25" s="7">
        <v>0</v>
      </c>
    </row>
    <row r="26" spans="1:5" ht="23.25">
      <c r="A26" s="4" t="s">
        <v>15</v>
      </c>
      <c r="B26" s="13">
        <f t="shared" si="0"/>
        <v>233300</v>
      </c>
      <c r="C26" s="7">
        <v>0</v>
      </c>
      <c r="D26" s="7">
        <v>233300</v>
      </c>
      <c r="E26" s="7">
        <v>0</v>
      </c>
    </row>
    <row r="27" spans="1:5" ht="23.25">
      <c r="A27" s="4" t="s">
        <v>16</v>
      </c>
      <c r="B27" s="13">
        <f t="shared" si="0"/>
        <v>1695319</v>
      </c>
      <c r="C27" s="7">
        <v>0</v>
      </c>
      <c r="D27" s="7">
        <v>1695319</v>
      </c>
      <c r="E27" s="7">
        <v>0</v>
      </c>
    </row>
    <row r="28" spans="1:5" ht="23.25">
      <c r="A28" s="4" t="s">
        <v>17</v>
      </c>
      <c r="B28" s="13">
        <f t="shared" si="0"/>
        <v>0</v>
      </c>
      <c r="C28" s="7">
        <v>0</v>
      </c>
      <c r="D28" s="7">
        <v>0</v>
      </c>
      <c r="E28" s="7">
        <v>0</v>
      </c>
    </row>
    <row r="29" spans="1:5" ht="23.25">
      <c r="A29" s="4" t="s">
        <v>18</v>
      </c>
      <c r="B29" s="13">
        <f t="shared" si="0"/>
        <v>463595</v>
      </c>
      <c r="C29" s="7">
        <v>0</v>
      </c>
      <c r="D29" s="7">
        <v>463595</v>
      </c>
      <c r="E29" s="7">
        <v>0</v>
      </c>
    </row>
    <row r="30" spans="1:5" ht="23.25">
      <c r="A30" s="4" t="s">
        <v>19</v>
      </c>
      <c r="B30" s="13">
        <f t="shared" si="0"/>
        <v>737861</v>
      </c>
      <c r="C30" s="7">
        <v>0</v>
      </c>
      <c r="D30" s="7">
        <v>737861</v>
      </c>
      <c r="E30" s="7">
        <v>0</v>
      </c>
    </row>
    <row r="31" spans="1:5" ht="23.25">
      <c r="A31" s="4" t="s">
        <v>20</v>
      </c>
      <c r="B31" s="13">
        <f t="shared" si="0"/>
        <v>1173094</v>
      </c>
      <c r="C31" s="7">
        <v>0</v>
      </c>
      <c r="D31" s="7">
        <v>998269</v>
      </c>
      <c r="E31" s="7">
        <v>174825</v>
      </c>
    </row>
    <row r="32" spans="1:5" ht="23.25">
      <c r="A32" s="4" t="s">
        <v>21</v>
      </c>
      <c r="B32" s="13">
        <f t="shared" si="0"/>
        <v>809140</v>
      </c>
      <c r="C32" s="7">
        <v>0</v>
      </c>
      <c r="D32" s="7">
        <v>809140</v>
      </c>
      <c r="E32" s="7">
        <v>0</v>
      </c>
    </row>
    <row r="33" spans="1:5" ht="23.25">
      <c r="A33" s="4" t="s">
        <v>22</v>
      </c>
      <c r="B33" s="13">
        <f t="shared" si="0"/>
        <v>930893</v>
      </c>
      <c r="C33" s="7">
        <v>0</v>
      </c>
      <c r="D33" s="7">
        <v>930893</v>
      </c>
      <c r="E33" s="7">
        <v>0</v>
      </c>
    </row>
    <row r="34" spans="1:5" ht="23.25">
      <c r="A34" s="4" t="s">
        <v>23</v>
      </c>
      <c r="B34" s="13">
        <f t="shared" si="0"/>
        <v>246383</v>
      </c>
      <c r="C34" s="7">
        <v>0</v>
      </c>
      <c r="D34" s="7">
        <v>246383</v>
      </c>
      <c r="E34" s="7">
        <v>0</v>
      </c>
    </row>
    <row r="35" spans="1:5" ht="23.25">
      <c r="A35" s="4" t="s">
        <v>24</v>
      </c>
      <c r="B35" s="13">
        <f t="shared" si="0"/>
        <v>409579</v>
      </c>
      <c r="C35" s="7">
        <v>0</v>
      </c>
      <c r="D35" s="7">
        <v>409579</v>
      </c>
      <c r="E35" s="7">
        <v>0</v>
      </c>
    </row>
    <row r="36" spans="1:5" ht="23.25">
      <c r="A36" s="4" t="s">
        <v>25</v>
      </c>
      <c r="B36" s="13">
        <f t="shared" si="0"/>
        <v>493839.75</v>
      </c>
      <c r="C36" s="7">
        <v>0</v>
      </c>
      <c r="D36" s="7">
        <v>2731235.99</v>
      </c>
      <c r="E36" s="7">
        <v>0</v>
      </c>
    </row>
    <row r="37" spans="1:5" ht="23.25">
      <c r="A37" s="4" t="s">
        <v>26</v>
      </c>
      <c r="B37" s="13">
        <f t="shared" si="0"/>
        <v>240943</v>
      </c>
      <c r="C37" s="7">
        <v>0</v>
      </c>
      <c r="D37" s="7">
        <v>240943</v>
      </c>
      <c r="E37" s="7">
        <v>0</v>
      </c>
    </row>
    <row r="38" spans="1:5" ht="23.25">
      <c r="A38" s="4" t="s">
        <v>27</v>
      </c>
      <c r="B38" s="13">
        <f t="shared" si="0"/>
        <v>845606</v>
      </c>
      <c r="C38" s="7">
        <v>0</v>
      </c>
      <c r="D38" s="7">
        <v>845606</v>
      </c>
      <c r="E38" s="7">
        <v>0</v>
      </c>
    </row>
    <row r="39" spans="1:5" ht="23.25">
      <c r="A39" s="4" t="s">
        <v>28</v>
      </c>
      <c r="B39" s="13">
        <f t="shared" si="0"/>
        <v>2415489</v>
      </c>
      <c r="C39" s="7">
        <v>0</v>
      </c>
      <c r="D39" s="7">
        <v>2240664</v>
      </c>
      <c r="E39" s="7">
        <v>174825</v>
      </c>
    </row>
    <row r="40" spans="1:5" ht="23.25">
      <c r="A40" s="4" t="s">
        <v>29</v>
      </c>
      <c r="B40" s="13">
        <f t="shared" si="0"/>
        <v>662113</v>
      </c>
      <c r="C40" s="7">
        <v>0</v>
      </c>
      <c r="D40" s="7">
        <v>662113</v>
      </c>
      <c r="E40" s="7">
        <v>0</v>
      </c>
    </row>
    <row r="41" spans="1:5" ht="23.25">
      <c r="A41" s="4" t="s">
        <v>30</v>
      </c>
      <c r="B41" s="13">
        <f t="shared" si="0"/>
        <v>610975.5</v>
      </c>
      <c r="C41" s="7">
        <v>0</v>
      </c>
      <c r="D41" s="7">
        <v>2731973.91</v>
      </c>
      <c r="E41" s="7">
        <v>0</v>
      </c>
    </row>
    <row r="42" spans="1:5" ht="23.25">
      <c r="A42" s="4" t="s">
        <v>31</v>
      </c>
      <c r="B42" s="13">
        <f t="shared" si="0"/>
        <v>264328</v>
      </c>
      <c r="C42" s="7">
        <v>0</v>
      </c>
      <c r="D42" s="7">
        <v>264328</v>
      </c>
      <c r="E42" s="7">
        <v>0</v>
      </c>
    </row>
    <row r="43" spans="1:5" ht="23.25">
      <c r="A43" s="4" t="s">
        <v>32</v>
      </c>
      <c r="B43" s="13">
        <f t="shared" si="0"/>
        <v>695820</v>
      </c>
      <c r="C43" s="7">
        <v>0</v>
      </c>
      <c r="D43" s="7">
        <v>695820</v>
      </c>
      <c r="E43" s="7">
        <v>0</v>
      </c>
    </row>
    <row r="44" spans="1:5" ht="23.25">
      <c r="A44" s="4" t="s">
        <v>33</v>
      </c>
      <c r="B44" s="13">
        <f t="shared" si="0"/>
        <v>348183</v>
      </c>
      <c r="C44" s="7">
        <v>0</v>
      </c>
      <c r="D44" s="7">
        <v>348183</v>
      </c>
      <c r="E44" s="7">
        <v>0</v>
      </c>
    </row>
    <row r="45" spans="1:5" ht="23.25">
      <c r="A45" s="4" t="s">
        <v>34</v>
      </c>
      <c r="B45" s="13">
        <f t="shared" si="0"/>
        <v>267363</v>
      </c>
      <c r="C45" s="7">
        <v>0</v>
      </c>
      <c r="D45" s="7">
        <v>267363</v>
      </c>
      <c r="E45" s="7">
        <v>0</v>
      </c>
    </row>
    <row r="46" spans="1:5" ht="23.25">
      <c r="A46" s="4" t="s">
        <v>35</v>
      </c>
      <c r="B46" s="13">
        <f t="shared" si="0"/>
        <v>447975</v>
      </c>
      <c r="C46" s="7">
        <v>0</v>
      </c>
      <c r="D46" s="7">
        <v>447975</v>
      </c>
      <c r="E46" s="7">
        <v>0</v>
      </c>
    </row>
    <row r="47" spans="1:5" ht="23.25">
      <c r="A47" s="4" t="s">
        <v>36</v>
      </c>
      <c r="B47" s="13">
        <f t="shared" si="0"/>
        <v>174324</v>
      </c>
      <c r="C47" s="7">
        <v>0</v>
      </c>
      <c r="D47" s="7">
        <v>174324</v>
      </c>
      <c r="E47" s="7">
        <v>0</v>
      </c>
    </row>
    <row r="48" spans="1:5" ht="23.25">
      <c r="A48" s="4" t="s">
        <v>37</v>
      </c>
      <c r="B48" s="13">
        <f t="shared" si="0"/>
        <v>250921</v>
      </c>
      <c r="C48" s="7">
        <v>0</v>
      </c>
      <c r="D48" s="7">
        <v>250921</v>
      </c>
      <c r="E48" s="7">
        <v>0</v>
      </c>
    </row>
    <row r="49" spans="1:5" ht="23.25">
      <c r="A49" s="4" t="s">
        <v>38</v>
      </c>
      <c r="B49" s="13">
        <f t="shared" si="0"/>
        <v>758106</v>
      </c>
      <c r="C49" s="7">
        <v>0</v>
      </c>
      <c r="D49" s="7">
        <v>758106</v>
      </c>
      <c r="E49" s="7">
        <v>0</v>
      </c>
    </row>
    <row r="50" spans="1:5" ht="23.25">
      <c r="A50" s="4" t="s">
        <v>39</v>
      </c>
      <c r="B50" s="13">
        <f t="shared" si="0"/>
        <v>162541</v>
      </c>
      <c r="C50" s="7">
        <v>0</v>
      </c>
      <c r="D50" s="7">
        <v>162541</v>
      </c>
      <c r="E50" s="7">
        <v>0</v>
      </c>
    </row>
    <row r="51" spans="1:5" ht="23.25">
      <c r="A51" s="4" t="s">
        <v>40</v>
      </c>
      <c r="B51" s="13">
        <f t="shared" si="0"/>
        <v>196602</v>
      </c>
      <c r="C51" s="7">
        <v>0</v>
      </c>
      <c r="D51" s="7">
        <v>196602</v>
      </c>
      <c r="E51" s="7">
        <v>0</v>
      </c>
    </row>
    <row r="52" spans="1:5" ht="23.25">
      <c r="A52" s="4" t="s">
        <v>41</v>
      </c>
      <c r="B52" s="13">
        <f t="shared" si="0"/>
        <v>226303</v>
      </c>
      <c r="C52" s="7">
        <v>0</v>
      </c>
      <c r="D52" s="7">
        <v>226303</v>
      </c>
      <c r="E52" s="7">
        <v>0</v>
      </c>
    </row>
    <row r="53" spans="1:5" ht="23.25">
      <c r="A53" s="4" t="s">
        <v>42</v>
      </c>
      <c r="B53" s="13">
        <f t="shared" si="0"/>
        <v>206443</v>
      </c>
      <c r="C53" s="7">
        <v>0</v>
      </c>
      <c r="D53" s="7">
        <v>206443</v>
      </c>
      <c r="E53" s="7">
        <v>0</v>
      </c>
    </row>
    <row r="54" spans="1:5" ht="23.25">
      <c r="A54" s="4" t="s">
        <v>43</v>
      </c>
      <c r="B54" s="13">
        <f t="shared" si="0"/>
        <v>195304</v>
      </c>
      <c r="C54" s="7">
        <v>0</v>
      </c>
      <c r="D54" s="7">
        <v>195304</v>
      </c>
      <c r="E54" s="7">
        <v>0</v>
      </c>
    </row>
    <row r="55" spans="1:5" ht="23.25">
      <c r="A55" s="4" t="s">
        <v>44</v>
      </c>
      <c r="B55" s="13">
        <f t="shared" si="0"/>
        <v>568174</v>
      </c>
      <c r="C55" s="7">
        <v>0</v>
      </c>
      <c r="D55" s="7">
        <v>568174</v>
      </c>
      <c r="E55" s="7">
        <v>0</v>
      </c>
    </row>
    <row r="56" spans="1:5" ht="23.25">
      <c r="A56" s="4" t="s">
        <v>45</v>
      </c>
      <c r="B56" s="13">
        <f t="shared" si="0"/>
        <v>226343</v>
      </c>
      <c r="C56" s="7">
        <v>0</v>
      </c>
      <c r="D56" s="7">
        <v>226343</v>
      </c>
      <c r="E56" s="7">
        <v>0</v>
      </c>
    </row>
    <row r="57" spans="1:5" ht="23.25">
      <c r="A57" s="4" t="s">
        <v>46</v>
      </c>
      <c r="B57" s="13">
        <f t="shared" si="0"/>
        <v>160998</v>
      </c>
      <c r="C57" s="7">
        <v>0</v>
      </c>
      <c r="D57" s="7">
        <v>160998</v>
      </c>
      <c r="E57" s="7">
        <v>0</v>
      </c>
    </row>
    <row r="58" spans="1:5" ht="23.25">
      <c r="A58" s="4" t="s">
        <v>47</v>
      </c>
      <c r="B58" s="13">
        <f t="shared" si="0"/>
        <v>1846779</v>
      </c>
      <c r="C58" s="7">
        <v>0</v>
      </c>
      <c r="D58" s="7">
        <v>1846779</v>
      </c>
      <c r="E58" s="7">
        <v>0</v>
      </c>
    </row>
    <row r="59" spans="1:5" ht="23.25">
      <c r="A59" s="4" t="s">
        <v>48</v>
      </c>
      <c r="B59" s="13">
        <f t="shared" si="0"/>
        <v>887790</v>
      </c>
      <c r="C59" s="7">
        <v>0</v>
      </c>
      <c r="D59" s="7">
        <v>887790</v>
      </c>
      <c r="E59" s="7">
        <v>0</v>
      </c>
    </row>
    <row r="60" spans="1:5" ht="22.5">
      <c r="A60" s="12" t="s">
        <v>60</v>
      </c>
      <c r="B60" s="6">
        <f>SUM(B11:B59)</f>
        <v>55184837</v>
      </c>
      <c r="C60" s="6">
        <f>SUM(C11:C59)</f>
        <v>0</v>
      </c>
      <c r="D60" s="6">
        <f>SUM(D11:D59)</f>
        <v>54485537</v>
      </c>
      <c r="E60" s="6">
        <f>SUM(E11:E59)</f>
        <v>699300</v>
      </c>
    </row>
    <row r="61" spans="1:5" ht="23.25">
      <c r="A61" s="4" t="s">
        <v>51</v>
      </c>
      <c r="B61" s="13">
        <f t="shared" si="0"/>
        <v>780701</v>
      </c>
      <c r="C61" s="7">
        <v>249947</v>
      </c>
      <c r="D61" s="7">
        <v>530754</v>
      </c>
      <c r="E61" s="7">
        <v>0</v>
      </c>
    </row>
    <row r="62" spans="1:5" ht="23.25">
      <c r="A62" s="4" t="s">
        <v>52</v>
      </c>
      <c r="B62" s="13">
        <f t="shared" si="0"/>
        <v>370301</v>
      </c>
      <c r="C62" s="7">
        <v>85350</v>
      </c>
      <c r="D62" s="7">
        <v>284951</v>
      </c>
      <c r="E62" s="7">
        <v>0</v>
      </c>
    </row>
    <row r="63" spans="1:5" ht="23.25">
      <c r="A63" s="4" t="s">
        <v>57</v>
      </c>
      <c r="B63" s="13">
        <f t="shared" si="0"/>
        <v>0</v>
      </c>
      <c r="C63" s="7">
        <v>0</v>
      </c>
      <c r="D63" s="7">
        <v>0</v>
      </c>
      <c r="E63" s="7">
        <v>0</v>
      </c>
    </row>
    <row r="64" spans="1:5" ht="23.25">
      <c r="A64" s="4" t="s">
        <v>53</v>
      </c>
      <c r="B64" s="13">
        <f t="shared" si="0"/>
        <v>58961</v>
      </c>
      <c r="C64" s="7">
        <v>18286</v>
      </c>
      <c r="D64" s="7">
        <v>40675</v>
      </c>
      <c r="E64" s="7">
        <v>0</v>
      </c>
    </row>
    <row r="65" spans="1:5" ht="23.25">
      <c r="A65" s="4" t="s">
        <v>58</v>
      </c>
      <c r="B65" s="13">
        <f t="shared" si="0"/>
        <v>0</v>
      </c>
      <c r="C65" s="7">
        <v>0</v>
      </c>
      <c r="D65" s="7">
        <v>0</v>
      </c>
      <c r="E65" s="7">
        <v>0</v>
      </c>
    </row>
    <row r="66" spans="1:5" ht="23.25">
      <c r="A66" s="4" t="s">
        <v>54</v>
      </c>
      <c r="B66" s="13">
        <f t="shared" si="0"/>
        <v>0</v>
      </c>
      <c r="C66" s="7"/>
      <c r="D66" s="7"/>
      <c r="E66" s="7"/>
    </row>
    <row r="67" spans="1:5" ht="23.25">
      <c r="A67" s="4" t="s">
        <v>55</v>
      </c>
      <c r="B67" s="13">
        <f t="shared" si="0"/>
        <v>0</v>
      </c>
      <c r="C67" s="7"/>
      <c r="D67" s="7"/>
      <c r="E67" s="7"/>
    </row>
    <row r="68" spans="1:5" ht="23.25">
      <c r="A68" s="4" t="s">
        <v>59</v>
      </c>
      <c r="B68" s="13">
        <f t="shared" si="0"/>
        <v>0</v>
      </c>
      <c r="C68" s="7"/>
      <c r="D68" s="7"/>
      <c r="E68" s="7"/>
    </row>
    <row r="69" spans="1:5" ht="22.5">
      <c r="A69" s="12" t="s">
        <v>61</v>
      </c>
      <c r="B69" s="11">
        <f>SUM(B61:B68)</f>
        <v>1209963</v>
      </c>
      <c r="C69" s="11">
        <f>SUM(C61:C68)</f>
        <v>353583</v>
      </c>
      <c r="D69" s="11">
        <f>SUM(D61:D68)</f>
        <v>856380</v>
      </c>
      <c r="E69" s="11">
        <f>SUM(E61:E68)</f>
        <v>0</v>
      </c>
    </row>
    <row r="70" s="3" customFormat="1" ht="73.5" customHeight="1"/>
  </sheetData>
  <sheetProtection/>
  <mergeCells count="7">
    <mergeCell ref="A3:E5"/>
    <mergeCell ref="E8:E9"/>
    <mergeCell ref="C8:C9"/>
    <mergeCell ref="D8:D9"/>
    <mergeCell ref="A7:A9"/>
    <mergeCell ref="B7:B9"/>
    <mergeCell ref="C7:E7"/>
  </mergeCells>
  <printOptions/>
  <pageMargins left="0.7874015748031497" right="0.15748031496062992" top="0.33" bottom="0.15748031496062992" header="0.34" footer="0.15748031496062992"/>
  <pageSetup blackAndWhite="1" fitToWidth="3" horizontalDpi="600" verticalDpi="600" orientation="portrait" paperSize="9" scale="4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c23</cp:lastModifiedBy>
  <cp:lastPrinted>2020-05-22T10:49:08Z</cp:lastPrinted>
  <dcterms:created xsi:type="dcterms:W3CDTF">2003-12-08T10:10:55Z</dcterms:created>
  <cp:category/>
  <cp:version/>
  <cp:contentType/>
  <cp:contentStatus/>
</cp:coreProperties>
</file>