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231" activeTab="3"/>
  </bookViews>
  <sheets>
    <sheet name="Дод 1" sheetId="1" r:id="rId1"/>
    <sheet name="Дод 2" sheetId="2" r:id="rId2"/>
    <sheet name="Дод 3" sheetId="3" r:id="rId3"/>
    <sheet name="Дод 4" sheetId="4" r:id="rId4"/>
  </sheets>
  <definedNames>
    <definedName name="_xlfn.F.INV" hidden="1">#NAME?</definedName>
    <definedName name="_xlnm.Print_Titles" localSheetId="0">'Дод 1'!$8:$8</definedName>
    <definedName name="_xlnm.Print_Titles" localSheetId="1">'Дод 2'!$8:$8</definedName>
    <definedName name="_xlnm.Print_Titles" localSheetId="2">'Дод 3'!$8:$8</definedName>
    <definedName name="_xlnm.Print_Titles" localSheetId="3">'Дод 4'!$9:$9</definedName>
  </definedNames>
  <calcPr fullCalcOnLoad="1"/>
</workbook>
</file>

<file path=xl/sharedStrings.xml><?xml version="1.0" encoding="utf-8"?>
<sst xmlns="http://schemas.openxmlformats.org/spreadsheetml/2006/main" count="140" uniqueCount="98">
  <si>
    <t>№ п/п</t>
  </si>
  <si>
    <t>Найменування</t>
  </si>
  <si>
    <t>Фінансування на 2011 рік</t>
  </si>
  <si>
    <t>Примітка</t>
  </si>
  <si>
    <t>Передбачено  
тис.грн.</t>
  </si>
  <si>
    <t>Профінансовано            тис.грн.</t>
  </si>
  <si>
    <t>Непроведення платежів казначейською службою</t>
  </si>
  <si>
    <t xml:space="preserve">Газифікація школи в с. Петрівка Куп'янського району
</t>
  </si>
  <si>
    <t>Повернуто до державного бюджету в зв'язку з тим, що фінавання проводилось під фактично виконані акти робіт</t>
  </si>
  <si>
    <t>Повернуто до державного бюджету в зв'язку з неможливістю проведення відповідних робіт по будівництву доріг, затверджених змінами до закону про державний бюджет</t>
  </si>
  <si>
    <t>Реконструкція об'єктів зовнішнього освітлення з упровадженням енергозберігаючих технологій в м.Чугуєві Харківської області на 2011 рік</t>
  </si>
  <si>
    <t>Капітальний ремонт житлового фонду міських рад (міжпанельні стики) м. Чугуїв</t>
  </si>
  <si>
    <t>Придбання обладнання  для дошкільних закладів та шкіл               м. Чугуїв</t>
  </si>
  <si>
    <t>Придбання обладнання -Устаткування для автоматичного оброблення інформації - навчальні комп’ютерні комплекси для кабінетів інформатики</t>
  </si>
  <si>
    <t>Придбання для культурного центру "Імідж" звукопідсилюючого обладнання</t>
  </si>
  <si>
    <t>Придбання для культурного центру "Імідж" освітлювального обладнання</t>
  </si>
  <si>
    <t>Придбання спортивного обладнання для спортивного залу ДЮСШ</t>
  </si>
  <si>
    <t>Реконструкція ЗОШ №1 І-ІІІст. Ім.А.І.Копиленка в м.Краснограді по вул.Лермонтова,49 з прибудовою спортивного залу та класних приміщень до учбового корпусу</t>
  </si>
  <si>
    <t>Реконструкція колишньої школи-інтернату по Пролетарському шосе в м. Змієві під житловий будинок</t>
  </si>
  <si>
    <t>Будівництво свердловини питної води по вул. Постишева в м. Змієві</t>
  </si>
  <si>
    <t>Будівництво свердловини питної води по Пролетарському шосе в м. Змієві</t>
  </si>
  <si>
    <t>Капітальний ремонт будівлі РБК по вул.Жовтневій, 12 в м.Лозова</t>
  </si>
  <si>
    <t>Будівництво Ватутинської сільської лікарняної амбулаторії в с.Ватутіно Нововодолазького району</t>
  </si>
  <si>
    <t>Будівництво котельні КЗОЗ "Печенізька ЦРЛ" смт.Печеніги, вул.Леніна, 50</t>
  </si>
  <si>
    <t>Терапевтичний корпус по вул.Пушкінській, 109 в с.Липці Харківського району - будівництво зі зміною функціонального призначення частини корпусу під поліклініку</t>
  </si>
  <si>
    <t>Капітальний ремонт покрівлі БК по вул.Гвардійській, 13 в м.Чугуїв</t>
  </si>
  <si>
    <t>Капітальний ремонт операційного блоку КЗОЗ "Куп'янська ЦМЛ"</t>
  </si>
  <si>
    <t>Реконструція мякої покрівлі ПК "Хімік"  по пр. 40 років перемоги, 2 м.Первомайський</t>
  </si>
  <si>
    <t>Пам'ятникоохоронні роботи будівлі пам'ятки архітектури по вул. Римарській, 21 м.Харків (Харківська обласна філармонія)</t>
  </si>
  <si>
    <t>Реконструкція Будинку "Держпром" м.Харків</t>
  </si>
  <si>
    <t>Придбання обладнання для установ соціально-культурної сфери комунальної власності Харківської області (спортивні ігрові майданчики з сентитичним покриттям)</t>
  </si>
  <si>
    <t>Реконструкція дільниці самопливного каналізаційного колектора Д=800 мм від вул.Кірова до вул.Леніна в м.Балаклія</t>
  </si>
  <si>
    <t>Виготовлення ПКД та реконструкція стадіону "Авангард" у м. Змієві, вул.Вернигоренко, 1/Пушкарьова,36</t>
  </si>
  <si>
    <t>Будівництво артезіанської свердловини по пров. Дмитрова для централізованого водозабеспечення смт Сахновщина</t>
  </si>
  <si>
    <t>Для. капітального ремонту приміщень комунального закладу охорони здоров'я «Мереф'янська центральна лікарня».</t>
  </si>
  <si>
    <t>Проектування та реконструкція Коробочинського навчально-виховного комплексу Чугуївської районної ради Харківської області</t>
  </si>
  <si>
    <t>Комунальний заклад охорони здоров’я "Чугуївська центральна лікарня вул.Гвардійська, 52 -капітальний ремонт приміщень</t>
  </si>
  <si>
    <t>Капітальний ремонт будівлі Харківського театру для дітей та юнацтва, м. Харків, вул.Полтавський Шлях, 18</t>
  </si>
  <si>
    <t>Реконструкція спортивного комплкексу КП "Обласний спортивний комплекс "Металіст" м.Харків, вул.Плеханівська, 65</t>
  </si>
  <si>
    <t>Капітальний ремонт приміщень КЗОЗ "Обласний госпіталь для інвалідів війни" м.Харків вул.Луначарського, 42</t>
  </si>
  <si>
    <t>Капітальний ремонт покрівлі Харківського художнього музею, м. Харків, вул.Раднаркомівська, 11</t>
  </si>
  <si>
    <t>Реконструкція Харківського Палацу дитячої та юнацької творчості по просп. Тракторобудівників, 55</t>
  </si>
  <si>
    <t>Зареєстрована кредиторська заборгованість за виконані підрядчиками роботи на 509,5 тис.грн., 1667,51 тис.грн. - не використані</t>
  </si>
  <si>
    <t>Реконструкція будівлі міської клінічної лікарні №30 по просп. Московському, 195</t>
  </si>
  <si>
    <t>Не використано 163,43 тис.грн у зв'язку з неможливістю проведення робіт по благоустрою території в зимовий період</t>
  </si>
  <si>
    <t>Будівництво 2-ї черги Дергачівського полігону по захороненню ТПВ у м. Дергачі</t>
  </si>
  <si>
    <t>Будівництво системи водозабеспечення с. Червоний Оскіл, Ізюмський р-н</t>
  </si>
  <si>
    <t>Чугуївська дитяча музична школа</t>
  </si>
  <si>
    <t>Реконструкція класних кімнат в Чугуївській школі №6 під дошкільний заклад</t>
  </si>
  <si>
    <t>Реконструкція стадіону "Олімп" м.Чугуїв</t>
  </si>
  <si>
    <t>Будівництво ділянки третьої лінії Харківського метрополітену від станції "Наукова" до станції "Проспект Перемоги"</t>
  </si>
  <si>
    <t>Роботи виконані в повному обсязі, перераховано за виконані роботи 7133 тис.грн., кредиторська заборгованість склала 3567 тис.грн.</t>
  </si>
  <si>
    <t>Роботи виконані в повному обсязі, перераховано за виконані роботи 2667 тис.грн., кредиторська заборгованість склала 1333 тис.грн.</t>
  </si>
  <si>
    <t>Виконані роботи по будівництву корпусу будівлі (не завершені зовнішні електричні мережі)</t>
  </si>
  <si>
    <t>про стан фінансування і освоєння субвенції з державного бюджету місцевим бюджетам на соціально-економічний розвиток регіонів (РКМУ від 09.02.11 №98-р)</t>
  </si>
  <si>
    <t>про стан фінансування і освоєння субвенції з державного бюджету місцевим бюджетам на реалізацію пріоритетів розвитку регіонів у 2011 році по Харківській області (ПКМУ від 20.06.11 №730)</t>
  </si>
  <si>
    <t>про стан фінансування і освоєння субвенції з державного бюджету районному бюджету на соціально-економічний розвиток окремих територій у 2011 році по Харківській області</t>
  </si>
  <si>
    <t>про стан фінансування і освоєння субвенції з Державного бюджету районному бюджету у 2011 році по Харківській області відповідно до розпорядження КМУ від 27.07.11  №761-р</t>
  </si>
  <si>
    <r>
      <t xml:space="preserve">Інформація                                                                                  </t>
    </r>
    <r>
      <rPr>
        <sz val="11"/>
        <rFont val="Times New Roman"/>
        <family val="1"/>
      </rPr>
      <t xml:space="preserve"> </t>
    </r>
  </si>
  <si>
    <t xml:space="preserve">Інформація                                                                       </t>
  </si>
  <si>
    <t>тис.грн.</t>
  </si>
  <si>
    <t xml:space="preserve">Освоєно      </t>
  </si>
  <si>
    <t>% від профінансованого</t>
  </si>
  <si>
    <t>За виконані роботи виконавцям перераховано 899,5 тис.грн. Але із-за відсутністю коштів на єдиному казначейському рахунку виникла кредиторська заборгованість за рахунок державного бюджету в сумі 1948,823 тис.грн.</t>
  </si>
  <si>
    <t>Освоєно</t>
  </si>
  <si>
    <t>% від передбаченого</t>
  </si>
  <si>
    <t>Всього:</t>
  </si>
  <si>
    <t>Економія коштів, решта коштів в сумі 97,3 тис.грн. повернута до державного бюджету.</t>
  </si>
  <si>
    <t>Економія коштів</t>
  </si>
  <si>
    <t>Невикористано 207,9 тис.грн. через погодні умови (не відповідність технічним вимогам для проведення робіт)</t>
  </si>
  <si>
    <t xml:space="preserve">Освоєно </t>
  </si>
  <si>
    <t>Додаток 4</t>
  </si>
  <si>
    <t xml:space="preserve">Інформація   </t>
  </si>
  <si>
    <t xml:space="preserve">Інформація                                                                        </t>
  </si>
  <si>
    <t xml:space="preserve">  Додаток 3</t>
  </si>
  <si>
    <t xml:space="preserve">   Додаток 1</t>
  </si>
  <si>
    <t>Додаток 2</t>
  </si>
  <si>
    <t>Будівництво дороги у                    м. Куп'янськ</t>
  </si>
  <si>
    <t>Культурний центр "Імідж"           м. Чугуїв</t>
  </si>
  <si>
    <t>Будівництво поліклініки у         м. Дергачі</t>
  </si>
  <si>
    <t>Капітальний ремонт житлового фонду міських рад (покрівля)     м. Чугуїв</t>
  </si>
  <si>
    <t>Придбання тренажерного обладнання для дитячих спортивних майданчиків шкіл     м. Чугуїв</t>
  </si>
  <si>
    <t>Капітальний ремонт котельні по           вул.Поштовій, смт Борова</t>
  </si>
  <si>
    <t xml:space="preserve">У зв'язку із недостатнім фінансуванням, роботи були виконані на 50% (прокладено 3 км водопровідних мереж) </t>
  </si>
  <si>
    <t>Роботи виконані в повному обсязі, кредиторська заборгованість 1400 тис.грн.</t>
  </si>
  <si>
    <t>Капітальний ремонт будівлі РБК                         вул.Миру, 19 смт Борова</t>
  </si>
  <si>
    <t>Будівництво свердловини питної води                 с. Лиман Змієвського району</t>
  </si>
  <si>
    <t>Капітальний ремонт будівлі районної бібліотеки по вул.Південновокзальній, 4               смт Сахновщина</t>
  </si>
  <si>
    <t>Реконструкція БК по вул.Ширяєва, 6-а в                 смт Шевченкове</t>
  </si>
  <si>
    <t xml:space="preserve"> Капітальних ремонт приміщень в КЗОЗ "Вовчанська ЦРЛ" м. Вовчанськ,                          вул. 1 Травня, 1-А </t>
  </si>
  <si>
    <t>Капітальний ремонт районного будинку культури смт Печеніни, сел. Печеніги,                       вул. Леніна, 56</t>
  </si>
  <si>
    <t>Невикористані  кошти в сумі 295,267 тис.грн. повернуті до державного бюджету</t>
  </si>
  <si>
    <t>Для реконструкції котельні КПТС по                       вул. Леніна, 66 в смт. Рогань</t>
  </si>
  <si>
    <t>КЗОЗ "Валківська ЦРЛ" м.Валкі,                     пров. Майський, 4 - капітальний ремонт приміщень</t>
  </si>
  <si>
    <t>Капітальний ремонт глядацької зали Харківського державного академічного театру  ляльок ім.В.А. Афанасьєва, м. Харків,                майдан  Конституції, 24</t>
  </si>
  <si>
    <t>Зареєстрована кредиторська заборгованість за виконані підрядчиками роботи на              7,2 тис.грн., 214,0 тис.грн. - не використані</t>
  </si>
  <si>
    <t>Будівництво глибинної артезианської свердловини на Північному водозаборі м. Богодухів</t>
  </si>
  <si>
    <t xml:space="preserve">У зв'язку відсутності фінансування, роботи не були виконані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</si>
</sst>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#,##0.00_р_."/>
    <numFmt numFmtId="196" formatCode="0.0%"/>
    <numFmt numFmtId="197" formatCode="0.0000"/>
    <numFmt numFmtId="198" formatCode="0.00;[Red]0.00"/>
    <numFmt numFmtId="199" formatCode="0.000;[Red]0.000"/>
    <numFmt numFmtId="200" formatCode="0.00000000"/>
    <numFmt numFmtId="201" formatCode="0.0000000"/>
    <numFmt numFmtId="202" formatCode="0.000000"/>
    <numFmt numFmtId="203" formatCode="0.00000"/>
    <numFmt numFmtId="204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55" applyFont="1" applyFill="1" applyAlignment="1">
      <alignment horizontal="center" vertical="top"/>
      <protection/>
    </xf>
    <xf numFmtId="0" fontId="15" fillId="0" borderId="0" xfId="55" applyFill="1">
      <alignment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1" fontId="25" fillId="0" borderId="10" xfId="55" applyNumberFormat="1" applyFont="1" applyFill="1" applyBorder="1" applyAlignment="1">
      <alignment horizontal="center" vertical="top" wrapText="1"/>
      <protection/>
    </xf>
    <xf numFmtId="0" fontId="26" fillId="0" borderId="10" xfId="55" applyFont="1" applyFill="1" applyBorder="1" applyAlignment="1">
      <alignment horizontal="center" vertical="top" wrapText="1"/>
      <protection/>
    </xf>
    <xf numFmtId="1" fontId="26" fillId="0" borderId="10" xfId="55" applyNumberFormat="1" applyFont="1" applyFill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27" fillId="0" borderId="10" xfId="55" applyFont="1" applyFill="1" applyBorder="1" applyAlignment="1">
      <alignment vertical="top" wrapText="1"/>
      <protection/>
    </xf>
    <xf numFmtId="193" fontId="27" fillId="0" borderId="10" xfId="55" applyNumberFormat="1" applyFont="1" applyFill="1" applyBorder="1" applyAlignment="1">
      <alignment horizontal="center" vertical="top"/>
      <protection/>
    </xf>
    <xf numFmtId="188" fontId="27" fillId="0" borderId="10" xfId="55" applyNumberFormat="1" applyFont="1" applyFill="1" applyBorder="1" applyAlignment="1">
      <alignment horizontal="center" vertical="top"/>
      <protection/>
    </xf>
    <xf numFmtId="0" fontId="15" fillId="0" borderId="10" xfId="55" applyFont="1" applyFill="1" applyBorder="1">
      <alignment/>
      <protection/>
    </xf>
    <xf numFmtId="0" fontId="15" fillId="0" borderId="10" xfId="55" applyFont="1" applyFill="1" applyBorder="1" applyAlignment="1">
      <alignment horizontal="left" vertical="top" wrapText="1"/>
      <protection/>
    </xf>
    <xf numFmtId="193" fontId="15" fillId="0" borderId="10" xfId="55" applyNumberFormat="1" applyFont="1" applyFill="1" applyBorder="1" applyAlignment="1">
      <alignment horizontal="center" vertical="top"/>
      <protection/>
    </xf>
    <xf numFmtId="188" fontId="15" fillId="0" borderId="10" xfId="55" applyNumberFormat="1" applyFont="1" applyFill="1" applyBorder="1" applyAlignment="1">
      <alignment horizontal="center" vertical="top"/>
      <protection/>
    </xf>
    <xf numFmtId="193" fontId="15" fillId="0" borderId="10" xfId="55" applyNumberFormat="1" applyFont="1" applyFill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vertical="top"/>
      <protection/>
    </xf>
    <xf numFmtId="0" fontId="15" fillId="0" borderId="10" xfId="55" applyFont="1" applyFill="1" applyBorder="1" applyAlignment="1">
      <alignment vertical="top" wrapText="1"/>
      <protection/>
    </xf>
    <xf numFmtId="0" fontId="15" fillId="0" borderId="10" xfId="55" applyFill="1" applyBorder="1">
      <alignment/>
      <protection/>
    </xf>
    <xf numFmtId="0" fontId="27" fillId="0" borderId="10" xfId="55" applyFont="1" applyFill="1" applyBorder="1" applyAlignment="1">
      <alignment horizontal="left" vertical="top" wrapText="1"/>
      <protection/>
    </xf>
    <xf numFmtId="3" fontId="15" fillId="0" borderId="10" xfId="55" applyNumberFormat="1" applyFont="1" applyFill="1" applyBorder="1" applyAlignment="1">
      <alignment wrapText="1"/>
      <protection/>
    </xf>
    <xf numFmtId="194" fontId="15" fillId="0" borderId="10" xfId="55" applyNumberFormat="1" applyFont="1" applyFill="1" applyBorder="1" applyAlignment="1">
      <alignment horizontal="center" vertical="top"/>
      <protection/>
    </xf>
    <xf numFmtId="193" fontId="27" fillId="0" borderId="10" xfId="55" applyNumberFormat="1" applyFont="1" applyFill="1" applyBorder="1" applyAlignment="1">
      <alignment horizontal="center" vertical="top" wrapText="1"/>
      <protection/>
    </xf>
    <xf numFmtId="3" fontId="15" fillId="0" borderId="10" xfId="55" applyNumberFormat="1" applyFont="1" applyFill="1" applyBorder="1" applyAlignment="1">
      <alignment vertical="top" wrapText="1"/>
      <protection/>
    </xf>
    <xf numFmtId="0" fontId="15" fillId="0" borderId="10" xfId="54" applyFont="1" applyFill="1" applyBorder="1" applyAlignment="1">
      <alignment horizontal="left" vertical="top" wrapText="1"/>
      <protection/>
    </xf>
    <xf numFmtId="188" fontId="24" fillId="0" borderId="10" xfId="55" applyNumberFormat="1" applyFont="1" applyFill="1" applyBorder="1" applyAlignment="1">
      <alignment horizontal="center" vertical="top"/>
      <protection/>
    </xf>
    <xf numFmtId="0" fontId="15" fillId="0" borderId="0" xfId="55" applyFont="1" applyFill="1">
      <alignment/>
      <protection/>
    </xf>
    <xf numFmtId="0" fontId="15" fillId="0" borderId="0" xfId="55" applyFill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0" xfId="55" applyFont="1" applyFill="1" applyAlignment="1">
      <alignment horizontal="right" vertical="top" wrapText="1"/>
      <protection/>
    </xf>
    <xf numFmtId="193" fontId="0" fillId="0" borderId="0" xfId="0" applyNumberFormat="1" applyAlignment="1">
      <alignment/>
    </xf>
    <xf numFmtId="198" fontId="27" fillId="0" borderId="10" xfId="55" applyNumberFormat="1" applyFont="1" applyFill="1" applyBorder="1" applyAlignment="1">
      <alignment horizontal="center" vertical="top" wrapText="1"/>
      <protection/>
    </xf>
    <xf numFmtId="198" fontId="15" fillId="0" borderId="10" xfId="55" applyNumberFormat="1" applyFont="1" applyFill="1" applyBorder="1" applyAlignment="1">
      <alignment horizontal="center" vertical="top"/>
      <protection/>
    </xf>
    <xf numFmtId="198" fontId="15" fillId="0" borderId="10" xfId="55" applyNumberFormat="1" applyFont="1" applyFill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vertical="top" wrapText="1"/>
    </xf>
    <xf numFmtId="1" fontId="15" fillId="0" borderId="10" xfId="55" applyNumberFormat="1" applyFont="1" applyFill="1" applyBorder="1" applyAlignment="1">
      <alignment horizontal="left" vertical="top" wrapText="1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ill="1" applyBorder="1" applyAlignment="1">
      <alignment horizontal="center" vertical="top"/>
      <protection/>
    </xf>
    <xf numFmtId="0" fontId="15" fillId="0" borderId="0" xfId="0" applyFont="1" applyAlignment="1">
      <alignment horizontal="right"/>
    </xf>
    <xf numFmtId="0" fontId="15" fillId="0" borderId="10" xfId="55" applyFont="1" applyFill="1" applyBorder="1" applyAlignment="1">
      <alignment horizontal="left" vertical="top"/>
      <protection/>
    </xf>
    <xf numFmtId="0" fontId="15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3" fillId="0" borderId="0" xfId="55" applyFont="1" applyFill="1" applyAlignment="1">
      <alignment horizontal="center" vertical="top" wrapText="1"/>
      <protection/>
    </xf>
    <xf numFmtId="0" fontId="0" fillId="0" borderId="0" xfId="0" applyAlignment="1">
      <alignment wrapText="1"/>
    </xf>
    <xf numFmtId="0" fontId="25" fillId="0" borderId="10" xfId="55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24" fillId="0" borderId="11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25" fillId="0" borderId="14" xfId="55" applyFont="1" applyFill="1" applyBorder="1" applyAlignment="1">
      <alignment horizontal="center" vertical="top" wrapText="1"/>
      <protection/>
    </xf>
    <xf numFmtId="0" fontId="25" fillId="0" borderId="15" xfId="55" applyFont="1" applyFill="1" applyBorder="1" applyAlignment="1">
      <alignment horizontal="center" vertical="top" wrapText="1"/>
      <protection/>
    </xf>
    <xf numFmtId="0" fontId="25" fillId="0" borderId="16" xfId="55" applyFont="1" applyFill="1" applyBorder="1" applyAlignment="1">
      <alignment horizontal="center" vertical="top" wrapText="1"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0" fontId="25" fillId="0" borderId="12" xfId="55" applyFont="1" applyFill="1" applyBorder="1" applyAlignment="1">
      <alignment horizontal="center" vertical="top" wrapText="1"/>
      <protection/>
    </xf>
    <xf numFmtId="0" fontId="25" fillId="0" borderId="13" xfId="55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3" fillId="0" borderId="0" xfId="55" applyFont="1" applyFill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ержавний, обласні,НАК декаб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94">
      <selection activeCell="A3" sqref="A3:G3"/>
    </sheetView>
  </sheetViews>
  <sheetFormatPr defaultColWidth="9.140625" defaultRowHeight="12.75"/>
  <cols>
    <col min="1" max="1" width="3.421875" style="0" customWidth="1"/>
    <col min="2" max="2" width="35.57421875" style="0" customWidth="1"/>
    <col min="3" max="3" width="15.421875" style="0" customWidth="1"/>
    <col min="4" max="4" width="17.57421875" style="0" customWidth="1"/>
    <col min="5" max="5" width="15.8515625" style="0" customWidth="1"/>
    <col min="6" max="6" width="19.28125" style="0" customWidth="1"/>
    <col min="7" max="7" width="28.00390625" style="0" customWidth="1"/>
    <col min="8" max="8" width="17.7109375" style="0" customWidth="1"/>
    <col min="9" max="9" width="22.28125" style="0" customWidth="1"/>
  </cols>
  <sheetData>
    <row r="1" ht="12.75">
      <c r="G1" s="39" t="s">
        <v>75</v>
      </c>
    </row>
    <row r="2" spans="1:9" ht="16.5">
      <c r="A2" s="43" t="s">
        <v>59</v>
      </c>
      <c r="B2" s="43"/>
      <c r="C2" s="43"/>
      <c r="D2" s="43"/>
      <c r="E2" s="43"/>
      <c r="F2" s="43"/>
      <c r="G2" s="43"/>
      <c r="H2" s="30"/>
      <c r="I2" s="1"/>
    </row>
    <row r="3" spans="1:9" ht="36.75" customHeight="1">
      <c r="A3" s="43" t="s">
        <v>54</v>
      </c>
      <c r="B3" s="44"/>
      <c r="C3" s="44"/>
      <c r="D3" s="44"/>
      <c r="E3" s="44"/>
      <c r="F3" s="44"/>
      <c r="G3" s="44"/>
      <c r="H3" s="29"/>
      <c r="I3" s="27"/>
    </row>
    <row r="4" spans="1:9" ht="12.75">
      <c r="A4" s="2"/>
      <c r="B4" s="26"/>
      <c r="C4" s="26"/>
      <c r="D4" s="26"/>
      <c r="E4" s="26"/>
      <c r="F4" s="26"/>
      <c r="G4" s="26"/>
      <c r="H4" s="26"/>
      <c r="I4" s="2"/>
    </row>
    <row r="5" spans="1:9" ht="13.5">
      <c r="A5" s="47" t="s">
        <v>0</v>
      </c>
      <c r="B5" s="45" t="s">
        <v>1</v>
      </c>
      <c r="C5" s="50" t="s">
        <v>2</v>
      </c>
      <c r="D5" s="51"/>
      <c r="E5" s="51"/>
      <c r="F5" s="52"/>
      <c r="G5" s="53" t="s">
        <v>3</v>
      </c>
      <c r="I5" s="2"/>
    </row>
    <row r="6" spans="1:9" ht="15" customHeight="1">
      <c r="A6" s="48"/>
      <c r="B6" s="45"/>
      <c r="C6" s="45" t="s">
        <v>4</v>
      </c>
      <c r="D6" s="45" t="s">
        <v>5</v>
      </c>
      <c r="E6" s="45" t="s">
        <v>64</v>
      </c>
      <c r="F6" s="46"/>
      <c r="G6" s="54"/>
      <c r="I6" s="2"/>
    </row>
    <row r="7" spans="1:8" ht="27">
      <c r="A7" s="49"/>
      <c r="B7" s="45"/>
      <c r="C7" s="46"/>
      <c r="D7" s="46"/>
      <c r="E7" s="3" t="s">
        <v>60</v>
      </c>
      <c r="F7" s="4" t="s">
        <v>62</v>
      </c>
      <c r="G7" s="55"/>
      <c r="H7" s="2"/>
    </row>
    <row r="8" spans="1: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5">
        <v>7</v>
      </c>
    </row>
    <row r="9" spans="1:7" ht="17.25" customHeight="1">
      <c r="A9" s="18"/>
      <c r="B9" s="19" t="s">
        <v>66</v>
      </c>
      <c r="C9" s="22">
        <f>SUM(C10:C27)</f>
        <v>62415</v>
      </c>
      <c r="D9" s="22">
        <f>SUM(D10:D27)</f>
        <v>62415</v>
      </c>
      <c r="E9" s="22">
        <f>SUM(E10:E27)</f>
        <v>54837.14000000001</v>
      </c>
      <c r="F9" s="10">
        <f aca="true" t="shared" si="0" ref="F9:F27">E9/D9*100</f>
        <v>87.85891212048386</v>
      </c>
      <c r="G9" s="11"/>
    </row>
    <row r="10" spans="1:7" ht="25.5" customHeight="1">
      <c r="A10" s="38">
        <v>1</v>
      </c>
      <c r="B10" s="17" t="s">
        <v>85</v>
      </c>
      <c r="C10" s="13">
        <v>374.5</v>
      </c>
      <c r="D10" s="13">
        <v>374.5</v>
      </c>
      <c r="E10" s="13">
        <v>373.4</v>
      </c>
      <c r="F10" s="14">
        <f t="shared" si="0"/>
        <v>99.70627503337784</v>
      </c>
      <c r="G10" s="40" t="s">
        <v>68</v>
      </c>
    </row>
    <row r="11" spans="1:7" ht="64.5" customHeight="1">
      <c r="A11" s="38">
        <v>2</v>
      </c>
      <c r="B11" s="17" t="s">
        <v>17</v>
      </c>
      <c r="C11" s="15">
        <v>3124</v>
      </c>
      <c r="D11" s="15">
        <v>3124</v>
      </c>
      <c r="E11" s="15">
        <v>3124</v>
      </c>
      <c r="F11" s="14">
        <f t="shared" si="0"/>
        <v>100</v>
      </c>
      <c r="G11" s="11"/>
    </row>
    <row r="12" spans="1:7" ht="66.75" customHeight="1">
      <c r="A12" s="38">
        <v>3</v>
      </c>
      <c r="B12" s="23" t="s">
        <v>18</v>
      </c>
      <c r="C12" s="21">
        <v>10700</v>
      </c>
      <c r="D12" s="15">
        <v>10700</v>
      </c>
      <c r="E12" s="15">
        <v>7133</v>
      </c>
      <c r="F12" s="14">
        <f t="shared" si="0"/>
        <v>66.66355140186916</v>
      </c>
      <c r="G12" s="35" t="s">
        <v>51</v>
      </c>
    </row>
    <row r="13" spans="1:7" ht="67.5" customHeight="1">
      <c r="A13" s="38">
        <v>4</v>
      </c>
      <c r="B13" s="23" t="s">
        <v>19</v>
      </c>
      <c r="C13" s="21">
        <v>4000</v>
      </c>
      <c r="D13" s="15">
        <v>4000</v>
      </c>
      <c r="E13" s="15">
        <v>2667</v>
      </c>
      <c r="F13" s="14">
        <f t="shared" si="0"/>
        <v>66.675</v>
      </c>
      <c r="G13" s="35" t="s">
        <v>52</v>
      </c>
    </row>
    <row r="14" spans="1:7" ht="68.25" customHeight="1">
      <c r="A14" s="38">
        <v>5</v>
      </c>
      <c r="B14" s="23" t="s">
        <v>20</v>
      </c>
      <c r="C14" s="21">
        <v>4000</v>
      </c>
      <c r="D14" s="15">
        <v>4000</v>
      </c>
      <c r="E14" s="15">
        <v>2667</v>
      </c>
      <c r="F14" s="14">
        <f t="shared" si="0"/>
        <v>66.675</v>
      </c>
      <c r="G14" s="35" t="s">
        <v>52</v>
      </c>
    </row>
    <row r="15" spans="1:7" ht="66.75" customHeight="1">
      <c r="A15" s="38">
        <v>6</v>
      </c>
      <c r="B15" s="23" t="s">
        <v>86</v>
      </c>
      <c r="C15" s="21">
        <v>4000</v>
      </c>
      <c r="D15" s="15">
        <v>4000</v>
      </c>
      <c r="E15" s="15">
        <v>2667</v>
      </c>
      <c r="F15" s="14">
        <f t="shared" si="0"/>
        <v>66.675</v>
      </c>
      <c r="G15" s="35" t="s">
        <v>52</v>
      </c>
    </row>
    <row r="16" spans="1:7" ht="27" customHeight="1">
      <c r="A16" s="38">
        <v>7</v>
      </c>
      <c r="B16" s="24" t="s">
        <v>21</v>
      </c>
      <c r="C16" s="15">
        <v>200</v>
      </c>
      <c r="D16" s="15">
        <v>200</v>
      </c>
      <c r="E16" s="15">
        <v>200</v>
      </c>
      <c r="F16" s="14">
        <f t="shared" si="0"/>
        <v>100</v>
      </c>
      <c r="G16" s="16"/>
    </row>
    <row r="17" spans="1:7" ht="39" customHeight="1">
      <c r="A17" s="38">
        <v>8</v>
      </c>
      <c r="B17" s="17" t="s">
        <v>22</v>
      </c>
      <c r="C17" s="13">
        <v>1900</v>
      </c>
      <c r="D17" s="13">
        <v>1900</v>
      </c>
      <c r="E17" s="13">
        <v>1890.2</v>
      </c>
      <c r="F17" s="14">
        <f t="shared" si="0"/>
        <v>99.48421052631579</v>
      </c>
      <c r="G17" s="17" t="s">
        <v>53</v>
      </c>
    </row>
    <row r="18" spans="1:7" ht="27" customHeight="1">
      <c r="A18" s="38">
        <v>9</v>
      </c>
      <c r="B18" s="17" t="s">
        <v>23</v>
      </c>
      <c r="C18" s="13">
        <v>530</v>
      </c>
      <c r="D18" s="13">
        <v>530</v>
      </c>
      <c r="E18" s="15">
        <v>529.27</v>
      </c>
      <c r="F18" s="14">
        <f t="shared" si="0"/>
        <v>99.86226415094339</v>
      </c>
      <c r="G18" s="16" t="s">
        <v>68</v>
      </c>
    </row>
    <row r="19" spans="1:7" ht="40.5" customHeight="1">
      <c r="A19" s="38">
        <v>10</v>
      </c>
      <c r="B19" s="17" t="s">
        <v>87</v>
      </c>
      <c r="C19" s="13">
        <v>167.9</v>
      </c>
      <c r="D19" s="13">
        <v>167.9</v>
      </c>
      <c r="E19" s="13">
        <v>167.9</v>
      </c>
      <c r="F19" s="14">
        <f t="shared" si="0"/>
        <v>100</v>
      </c>
      <c r="G19" s="16"/>
    </row>
    <row r="20" spans="1:7" ht="63.75" customHeight="1">
      <c r="A20" s="38">
        <v>11</v>
      </c>
      <c r="B20" s="17" t="s">
        <v>24</v>
      </c>
      <c r="C20" s="13">
        <v>12500</v>
      </c>
      <c r="D20" s="13">
        <v>12500</v>
      </c>
      <c r="E20" s="13">
        <v>12500</v>
      </c>
      <c r="F20" s="14">
        <f t="shared" si="0"/>
        <v>100</v>
      </c>
      <c r="G20" s="16"/>
    </row>
    <row r="21" spans="1:7" ht="27" customHeight="1">
      <c r="A21" s="38">
        <v>12</v>
      </c>
      <c r="B21" s="17" t="s">
        <v>25</v>
      </c>
      <c r="C21" s="15">
        <v>295</v>
      </c>
      <c r="D21" s="15">
        <v>295</v>
      </c>
      <c r="E21" s="15">
        <v>294.94</v>
      </c>
      <c r="F21" s="14">
        <f t="shared" si="0"/>
        <v>99.97966101694915</v>
      </c>
      <c r="G21" s="16" t="s">
        <v>68</v>
      </c>
    </row>
    <row r="22" spans="1:7" ht="26.25">
      <c r="A22" s="38">
        <v>13</v>
      </c>
      <c r="B22" s="17" t="s">
        <v>88</v>
      </c>
      <c r="C22" s="15">
        <v>295.6</v>
      </c>
      <c r="D22" s="15">
        <v>295.6</v>
      </c>
      <c r="E22" s="15">
        <v>295.6</v>
      </c>
      <c r="F22" s="14">
        <f t="shared" si="0"/>
        <v>100</v>
      </c>
      <c r="G22" s="16"/>
    </row>
    <row r="23" spans="1:7" ht="26.25">
      <c r="A23" s="38">
        <v>14</v>
      </c>
      <c r="B23" s="17" t="s">
        <v>26</v>
      </c>
      <c r="C23" s="15">
        <v>1343</v>
      </c>
      <c r="D23" s="15">
        <v>1343</v>
      </c>
      <c r="E23" s="15">
        <v>1343</v>
      </c>
      <c r="F23" s="14">
        <f t="shared" si="0"/>
        <v>100</v>
      </c>
      <c r="G23" s="11"/>
    </row>
    <row r="24" spans="1:7" ht="27.75" customHeight="1">
      <c r="A24" s="38">
        <v>15</v>
      </c>
      <c r="B24" s="17" t="s">
        <v>27</v>
      </c>
      <c r="C24" s="15">
        <v>267</v>
      </c>
      <c r="D24" s="15">
        <v>267</v>
      </c>
      <c r="E24" s="15">
        <v>267</v>
      </c>
      <c r="F24" s="14">
        <f t="shared" si="0"/>
        <v>100</v>
      </c>
      <c r="G24" s="11"/>
    </row>
    <row r="25" spans="1:7" ht="39.75" customHeight="1">
      <c r="A25" s="38">
        <v>16</v>
      </c>
      <c r="B25" s="12" t="s">
        <v>28</v>
      </c>
      <c r="C25" s="15">
        <v>9854</v>
      </c>
      <c r="D25" s="15">
        <v>9854</v>
      </c>
      <c r="E25" s="15">
        <v>9854</v>
      </c>
      <c r="F25" s="14">
        <f t="shared" si="0"/>
        <v>100</v>
      </c>
      <c r="G25" s="11"/>
    </row>
    <row r="26" spans="1:7" ht="14.25" customHeight="1">
      <c r="A26" s="38">
        <v>17</v>
      </c>
      <c r="B26" s="12" t="s">
        <v>29</v>
      </c>
      <c r="C26" s="15">
        <v>6718</v>
      </c>
      <c r="D26" s="15">
        <v>6718</v>
      </c>
      <c r="E26" s="15">
        <v>6718</v>
      </c>
      <c r="F26" s="14">
        <f t="shared" si="0"/>
        <v>100</v>
      </c>
      <c r="G26" s="11"/>
    </row>
    <row r="27" spans="1:7" ht="51.75" customHeight="1">
      <c r="A27" s="38">
        <v>18</v>
      </c>
      <c r="B27" s="12" t="s">
        <v>30</v>
      </c>
      <c r="C27" s="15">
        <v>2000</v>
      </c>
      <c r="D27" s="15">
        <v>2000</v>
      </c>
      <c r="E27" s="15">
        <v>1999.83</v>
      </c>
      <c r="F27" s="14">
        <f t="shared" si="0"/>
        <v>99.9915</v>
      </c>
      <c r="G27" s="11"/>
    </row>
  </sheetData>
  <sheetProtection/>
  <mergeCells count="9">
    <mergeCell ref="A3:G3"/>
    <mergeCell ref="A2:G2"/>
    <mergeCell ref="C6:C7"/>
    <mergeCell ref="D6:D7"/>
    <mergeCell ref="E6:F6"/>
    <mergeCell ref="A5:A7"/>
    <mergeCell ref="B5:B7"/>
    <mergeCell ref="C5:F5"/>
    <mergeCell ref="G5:G7"/>
  </mergeCells>
  <printOptions/>
  <pageMargins left="0.59" right="0.44" top="0.55" bottom="0.27" header="0.4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5">
      <selection activeCell="A3" sqref="A3:G3"/>
    </sheetView>
  </sheetViews>
  <sheetFormatPr defaultColWidth="9.140625" defaultRowHeight="12.75"/>
  <cols>
    <col min="1" max="1" width="3.7109375" style="0" customWidth="1"/>
    <col min="2" max="2" width="37.8515625" style="0" customWidth="1"/>
    <col min="3" max="3" width="13.8515625" style="0" customWidth="1"/>
    <col min="4" max="4" width="17.28125" style="0" customWidth="1"/>
    <col min="5" max="5" width="16.7109375" style="0" customWidth="1"/>
    <col min="6" max="6" width="19.7109375" style="0" customWidth="1"/>
    <col min="7" max="7" width="26.28125" style="0" customWidth="1"/>
    <col min="8" max="8" width="20.421875" style="0" customWidth="1"/>
    <col min="9" max="9" width="22.28125" style="0" customWidth="1"/>
  </cols>
  <sheetData>
    <row r="1" ht="12.75">
      <c r="G1" s="39" t="s">
        <v>76</v>
      </c>
    </row>
    <row r="2" spans="1:9" ht="16.5">
      <c r="A2" s="57" t="s">
        <v>58</v>
      </c>
      <c r="B2" s="57"/>
      <c r="C2" s="57"/>
      <c r="D2" s="57"/>
      <c r="E2" s="57"/>
      <c r="F2" s="57"/>
      <c r="G2" s="57"/>
      <c r="H2" s="1"/>
      <c r="I2" s="1"/>
    </row>
    <row r="3" spans="1:9" ht="33.75" customHeight="1">
      <c r="A3" s="43" t="s">
        <v>55</v>
      </c>
      <c r="B3" s="56"/>
      <c r="C3" s="56"/>
      <c r="D3" s="56"/>
      <c r="E3" s="56"/>
      <c r="F3" s="56"/>
      <c r="G3" s="56"/>
      <c r="H3" s="28"/>
      <c r="I3" s="27"/>
    </row>
    <row r="4" spans="1:9" ht="12.75">
      <c r="A4" s="2"/>
      <c r="B4" s="26"/>
      <c r="C4" s="26"/>
      <c r="D4" s="26"/>
      <c r="E4" s="26"/>
      <c r="F4" s="26"/>
      <c r="G4" s="26"/>
      <c r="H4" s="26"/>
      <c r="I4" s="2"/>
    </row>
    <row r="5" spans="1:8" ht="13.5">
      <c r="A5" s="47" t="s">
        <v>0</v>
      </c>
      <c r="B5" s="45" t="s">
        <v>1</v>
      </c>
      <c r="C5" s="50" t="s">
        <v>2</v>
      </c>
      <c r="D5" s="51"/>
      <c r="E5" s="51"/>
      <c r="F5" s="52"/>
      <c r="G5" s="53" t="s">
        <v>3</v>
      </c>
      <c r="H5" s="2"/>
    </row>
    <row r="6" spans="1:8" ht="13.5">
      <c r="A6" s="48"/>
      <c r="B6" s="45"/>
      <c r="C6" s="45" t="s">
        <v>4</v>
      </c>
      <c r="D6" s="45" t="s">
        <v>5</v>
      </c>
      <c r="E6" s="45" t="s">
        <v>61</v>
      </c>
      <c r="F6" s="45"/>
      <c r="G6" s="54"/>
      <c r="H6" s="2"/>
    </row>
    <row r="7" spans="1:8" ht="30.75" customHeight="1">
      <c r="A7" s="49"/>
      <c r="B7" s="45"/>
      <c r="C7" s="45"/>
      <c r="D7" s="45"/>
      <c r="E7" s="3" t="s">
        <v>60</v>
      </c>
      <c r="F7" s="4" t="s">
        <v>62</v>
      </c>
      <c r="G7" s="55"/>
      <c r="H7" s="2"/>
    </row>
    <row r="8" spans="1: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5">
        <v>7</v>
      </c>
    </row>
    <row r="9" spans="1:7" ht="15.75" customHeight="1">
      <c r="A9" s="18"/>
      <c r="B9" s="19" t="s">
        <v>66</v>
      </c>
      <c r="C9" s="32">
        <f>SUM(C10:C29)</f>
        <v>64103.1</v>
      </c>
      <c r="D9" s="32">
        <f>SUM(D10:D29)</f>
        <v>64103.1</v>
      </c>
      <c r="E9" s="32">
        <f>SUM(E10:E29)</f>
        <v>58833.54899999999</v>
      </c>
      <c r="F9" s="25">
        <f aca="true" t="shared" si="0" ref="F9:F29">E9/D9*100</f>
        <v>91.77956916280179</v>
      </c>
      <c r="G9" s="11"/>
    </row>
    <row r="10" spans="1:7" ht="42" customHeight="1">
      <c r="A10" s="38">
        <v>1</v>
      </c>
      <c r="B10" s="12" t="s">
        <v>31</v>
      </c>
      <c r="C10" s="33">
        <v>855</v>
      </c>
      <c r="D10" s="33">
        <v>855</v>
      </c>
      <c r="E10" s="33">
        <v>757.692</v>
      </c>
      <c r="F10" s="14">
        <f t="shared" si="0"/>
        <v>88.61894736842105</v>
      </c>
      <c r="G10" s="36" t="s">
        <v>67</v>
      </c>
    </row>
    <row r="11" spans="1:7" ht="40.5" customHeight="1">
      <c r="A11" s="38">
        <v>2</v>
      </c>
      <c r="B11" s="17" t="s">
        <v>89</v>
      </c>
      <c r="C11" s="33">
        <v>855</v>
      </c>
      <c r="D11" s="33">
        <v>855</v>
      </c>
      <c r="E11" s="33">
        <v>855</v>
      </c>
      <c r="F11" s="14">
        <f t="shared" si="0"/>
        <v>100</v>
      </c>
      <c r="G11" s="16"/>
    </row>
    <row r="12" spans="1:7" ht="38.25" customHeight="1">
      <c r="A12" s="38">
        <v>3</v>
      </c>
      <c r="B12" s="20" t="s">
        <v>32</v>
      </c>
      <c r="C12" s="33">
        <v>2000</v>
      </c>
      <c r="D12" s="33">
        <v>2000</v>
      </c>
      <c r="E12" s="33">
        <v>2000</v>
      </c>
      <c r="F12" s="14">
        <f t="shared" si="0"/>
        <v>100</v>
      </c>
      <c r="G12" s="16"/>
    </row>
    <row r="13" spans="1:7" ht="63.75" customHeight="1">
      <c r="A13" s="38">
        <v>4</v>
      </c>
      <c r="B13" s="17" t="s">
        <v>17</v>
      </c>
      <c r="C13" s="34">
        <v>2477.71</v>
      </c>
      <c r="D13" s="34">
        <v>2477.71</v>
      </c>
      <c r="E13" s="34">
        <v>2477.71</v>
      </c>
      <c r="F13" s="14">
        <f t="shared" si="0"/>
        <v>100</v>
      </c>
      <c r="G13" s="16"/>
    </row>
    <row r="14" spans="1:7" ht="39.75" customHeight="1">
      <c r="A14" s="38">
        <v>5</v>
      </c>
      <c r="B14" s="17" t="s">
        <v>90</v>
      </c>
      <c r="C14" s="33">
        <v>1757.88</v>
      </c>
      <c r="D14" s="33">
        <v>1757.88</v>
      </c>
      <c r="E14" s="33">
        <v>1757.88</v>
      </c>
      <c r="F14" s="14">
        <f t="shared" si="0"/>
        <v>100</v>
      </c>
      <c r="G14" s="16"/>
    </row>
    <row r="15" spans="1:7" ht="39" customHeight="1">
      <c r="A15" s="38">
        <v>6</v>
      </c>
      <c r="B15" s="17" t="s">
        <v>33</v>
      </c>
      <c r="C15" s="33">
        <v>2842.72</v>
      </c>
      <c r="D15" s="33">
        <v>2842.72</v>
      </c>
      <c r="E15" s="33">
        <v>2547.45</v>
      </c>
      <c r="F15" s="14">
        <f t="shared" si="0"/>
        <v>89.61311701469016</v>
      </c>
      <c r="G15" s="41" t="s">
        <v>91</v>
      </c>
    </row>
    <row r="16" spans="1:8" ht="84.75" customHeight="1">
      <c r="A16" s="38">
        <v>7</v>
      </c>
      <c r="B16" s="17" t="s">
        <v>92</v>
      </c>
      <c r="C16" s="33">
        <v>2848.28</v>
      </c>
      <c r="D16" s="33">
        <v>2848.28</v>
      </c>
      <c r="E16" s="33">
        <v>899.457</v>
      </c>
      <c r="F16" s="14">
        <f t="shared" si="0"/>
        <v>31.578952911932813</v>
      </c>
      <c r="G16" s="42" t="s">
        <v>63</v>
      </c>
      <c r="H16" s="31"/>
    </row>
    <row r="17" spans="1:7" ht="42" customHeight="1">
      <c r="A17" s="38">
        <v>8</v>
      </c>
      <c r="B17" s="17" t="s">
        <v>34</v>
      </c>
      <c r="C17" s="33">
        <v>820</v>
      </c>
      <c r="D17" s="33">
        <v>820</v>
      </c>
      <c r="E17" s="33">
        <v>816.06</v>
      </c>
      <c r="F17" s="14">
        <f t="shared" si="0"/>
        <v>99.51951219512193</v>
      </c>
      <c r="G17" s="16" t="s">
        <v>68</v>
      </c>
    </row>
    <row r="18" spans="1:7" ht="51" customHeight="1">
      <c r="A18" s="38">
        <v>9</v>
      </c>
      <c r="B18" s="24" t="s">
        <v>35</v>
      </c>
      <c r="C18" s="34">
        <v>3000</v>
      </c>
      <c r="D18" s="34">
        <v>3000</v>
      </c>
      <c r="E18" s="34">
        <v>3000</v>
      </c>
      <c r="F18" s="14">
        <f t="shared" si="0"/>
        <v>100</v>
      </c>
      <c r="G18" s="16"/>
    </row>
    <row r="19" spans="1:7" ht="51.75" customHeight="1">
      <c r="A19" s="38">
        <v>10</v>
      </c>
      <c r="B19" s="24" t="s">
        <v>36</v>
      </c>
      <c r="C19" s="34">
        <v>820</v>
      </c>
      <c r="D19" s="34">
        <v>820</v>
      </c>
      <c r="E19" s="34">
        <v>820</v>
      </c>
      <c r="F19" s="14">
        <f t="shared" si="0"/>
        <v>100</v>
      </c>
      <c r="G19" s="16"/>
    </row>
    <row r="20" spans="1:7" ht="39" customHeight="1">
      <c r="A20" s="38">
        <v>11</v>
      </c>
      <c r="B20" s="12" t="s">
        <v>28</v>
      </c>
      <c r="C20" s="34">
        <v>6002.51</v>
      </c>
      <c r="D20" s="34">
        <v>6002.51</v>
      </c>
      <c r="E20" s="34">
        <v>6002.51</v>
      </c>
      <c r="F20" s="14">
        <f t="shared" si="0"/>
        <v>100</v>
      </c>
      <c r="G20" s="16"/>
    </row>
    <row r="21" spans="1:7" ht="26.25" customHeight="1">
      <c r="A21" s="38">
        <v>12</v>
      </c>
      <c r="B21" s="12" t="s">
        <v>93</v>
      </c>
      <c r="C21" s="34">
        <v>820</v>
      </c>
      <c r="D21" s="34">
        <v>820</v>
      </c>
      <c r="E21" s="34">
        <v>820</v>
      </c>
      <c r="F21" s="14">
        <f t="shared" si="0"/>
        <v>100</v>
      </c>
      <c r="G21" s="16"/>
    </row>
    <row r="22" spans="1:7" ht="51.75" customHeight="1">
      <c r="A22" s="38">
        <v>13</v>
      </c>
      <c r="B22" s="17" t="s">
        <v>94</v>
      </c>
      <c r="C22" s="34">
        <v>1053</v>
      </c>
      <c r="D22" s="34">
        <v>1053</v>
      </c>
      <c r="E22" s="34">
        <v>936.82</v>
      </c>
      <c r="F22" s="14">
        <f t="shared" si="0"/>
        <v>88.9667616334283</v>
      </c>
      <c r="G22" s="16" t="s">
        <v>68</v>
      </c>
    </row>
    <row r="23" spans="1:7" ht="38.25" customHeight="1">
      <c r="A23" s="38">
        <v>14</v>
      </c>
      <c r="B23" s="17" t="s">
        <v>37</v>
      </c>
      <c r="C23" s="34">
        <v>650</v>
      </c>
      <c r="D23" s="34">
        <v>650</v>
      </c>
      <c r="E23" s="34">
        <v>618.1</v>
      </c>
      <c r="F23" s="14">
        <f t="shared" si="0"/>
        <v>95.0923076923077</v>
      </c>
      <c r="G23" s="16" t="s">
        <v>68</v>
      </c>
    </row>
    <row r="24" spans="1:7" ht="40.5" customHeight="1">
      <c r="A24" s="38">
        <v>15</v>
      </c>
      <c r="B24" s="17" t="s">
        <v>38</v>
      </c>
      <c r="C24" s="34">
        <v>7000</v>
      </c>
      <c r="D24" s="34">
        <v>7000</v>
      </c>
      <c r="E24" s="34">
        <v>7000</v>
      </c>
      <c r="F24" s="14">
        <f t="shared" si="0"/>
        <v>100</v>
      </c>
      <c r="G24" s="16"/>
    </row>
    <row r="25" spans="1:7" ht="37.5" customHeight="1">
      <c r="A25" s="38">
        <v>16</v>
      </c>
      <c r="B25" s="17" t="s">
        <v>39</v>
      </c>
      <c r="C25" s="34">
        <v>2520</v>
      </c>
      <c r="D25" s="34">
        <v>2520</v>
      </c>
      <c r="E25" s="34">
        <v>2513.41</v>
      </c>
      <c r="F25" s="14">
        <f t="shared" si="0"/>
        <v>99.73849206349206</v>
      </c>
      <c r="G25" s="16" t="s">
        <v>68</v>
      </c>
    </row>
    <row r="26" spans="1:7" ht="52.5" customHeight="1">
      <c r="A26" s="38">
        <v>17</v>
      </c>
      <c r="B26" s="17" t="s">
        <v>40</v>
      </c>
      <c r="C26" s="34">
        <v>281</v>
      </c>
      <c r="D26" s="34">
        <v>281</v>
      </c>
      <c r="E26" s="34">
        <v>73.1</v>
      </c>
      <c r="F26" s="14">
        <f t="shared" si="0"/>
        <v>26.014234875444835</v>
      </c>
      <c r="G26" s="17" t="s">
        <v>69</v>
      </c>
    </row>
    <row r="27" spans="1:7" ht="65.25" customHeight="1">
      <c r="A27" s="38">
        <v>18</v>
      </c>
      <c r="B27" s="17" t="s">
        <v>41</v>
      </c>
      <c r="C27" s="34">
        <v>6290</v>
      </c>
      <c r="D27" s="34">
        <v>6290</v>
      </c>
      <c r="E27" s="34">
        <v>4112.99</v>
      </c>
      <c r="F27" s="14">
        <f t="shared" si="0"/>
        <v>65.3893480888134</v>
      </c>
      <c r="G27" s="17" t="s">
        <v>42</v>
      </c>
    </row>
    <row r="28" spans="1:7" ht="66" customHeight="1">
      <c r="A28" s="38">
        <v>19</v>
      </c>
      <c r="B28" s="17" t="s">
        <v>43</v>
      </c>
      <c r="C28" s="34">
        <v>14535</v>
      </c>
      <c r="D28" s="34">
        <v>14535</v>
      </c>
      <c r="E28" s="34">
        <v>14371.57</v>
      </c>
      <c r="F28" s="14">
        <f t="shared" si="0"/>
        <v>98.87561059511523</v>
      </c>
      <c r="G28" s="17" t="s">
        <v>44</v>
      </c>
    </row>
    <row r="29" spans="1:7" ht="65.25" customHeight="1">
      <c r="A29" s="38">
        <v>20</v>
      </c>
      <c r="B29" s="17" t="s">
        <v>45</v>
      </c>
      <c r="C29" s="34">
        <v>6675</v>
      </c>
      <c r="D29" s="34">
        <v>6675</v>
      </c>
      <c r="E29" s="34">
        <v>6453.8</v>
      </c>
      <c r="F29" s="14">
        <f t="shared" si="0"/>
        <v>96.68614232209738</v>
      </c>
      <c r="G29" s="17" t="s">
        <v>95</v>
      </c>
    </row>
  </sheetData>
  <sheetProtection/>
  <mergeCells count="9">
    <mergeCell ref="C5:F5"/>
    <mergeCell ref="A3:G3"/>
    <mergeCell ref="A2:G2"/>
    <mergeCell ref="C6:C7"/>
    <mergeCell ref="D6:D7"/>
    <mergeCell ref="E6:F6"/>
    <mergeCell ref="A5:A7"/>
    <mergeCell ref="B5:B7"/>
    <mergeCell ref="G5:G7"/>
  </mergeCells>
  <printOptions/>
  <pageMargins left="0.7874015748031497" right="0.2755905511811024" top="0.5905511811023623" bottom="0.472440944881889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37">
      <selection activeCell="A3" sqref="A3:H3"/>
    </sheetView>
  </sheetViews>
  <sheetFormatPr defaultColWidth="9.140625" defaultRowHeight="12.75"/>
  <cols>
    <col min="1" max="1" width="3.57421875" style="0" customWidth="1"/>
    <col min="2" max="2" width="26.421875" style="0" customWidth="1"/>
    <col min="3" max="3" width="15.28125" style="0" customWidth="1"/>
    <col min="4" max="4" width="17.421875" style="0" customWidth="1"/>
    <col min="5" max="5" width="10.140625" style="0" customWidth="1"/>
    <col min="6" max="6" width="17.00390625" style="0" customWidth="1"/>
    <col min="7" max="7" width="19.28125" style="0" customWidth="1"/>
    <col min="8" max="8" width="25.57421875" style="0" customWidth="1"/>
    <col min="9" max="9" width="22.28125" style="0" customWidth="1"/>
  </cols>
  <sheetData>
    <row r="1" ht="12.75">
      <c r="H1" s="39" t="s">
        <v>74</v>
      </c>
    </row>
    <row r="2" spans="1:9" ht="16.5">
      <c r="A2" s="43" t="s">
        <v>73</v>
      </c>
      <c r="B2" s="43"/>
      <c r="C2" s="43"/>
      <c r="D2" s="43"/>
      <c r="E2" s="43"/>
      <c r="F2" s="43"/>
      <c r="G2" s="43"/>
      <c r="H2" s="43"/>
      <c r="I2" s="1"/>
    </row>
    <row r="3" spans="1:9" ht="34.5" customHeight="1">
      <c r="A3" s="43" t="s">
        <v>56</v>
      </c>
      <c r="B3" s="56"/>
      <c r="C3" s="56"/>
      <c r="D3" s="56"/>
      <c r="E3" s="56"/>
      <c r="F3" s="56"/>
      <c r="G3" s="56"/>
      <c r="H3" s="56"/>
      <c r="I3" s="27"/>
    </row>
    <row r="4" spans="1:9" ht="12.75">
      <c r="A4" s="2"/>
      <c r="B4" s="26"/>
      <c r="C4" s="26"/>
      <c r="D4" s="26"/>
      <c r="E4" s="26"/>
      <c r="F4" s="26"/>
      <c r="G4" s="26"/>
      <c r="H4" s="26"/>
      <c r="I4" s="2"/>
    </row>
    <row r="5" spans="1:9" ht="14.25" customHeight="1">
      <c r="A5" s="47" t="s">
        <v>0</v>
      </c>
      <c r="B5" s="53" t="s">
        <v>1</v>
      </c>
      <c r="C5" s="50" t="s">
        <v>2</v>
      </c>
      <c r="D5" s="51"/>
      <c r="E5" s="51"/>
      <c r="F5" s="51"/>
      <c r="G5" s="52"/>
      <c r="H5" s="53" t="s">
        <v>3</v>
      </c>
      <c r="I5" s="2"/>
    </row>
    <row r="6" spans="1:9" ht="14.25" customHeight="1">
      <c r="A6" s="48"/>
      <c r="B6" s="54"/>
      <c r="C6" s="45" t="s">
        <v>4</v>
      </c>
      <c r="D6" s="45" t="s">
        <v>5</v>
      </c>
      <c r="E6" s="45" t="s">
        <v>64</v>
      </c>
      <c r="F6" s="46"/>
      <c r="G6" s="46"/>
      <c r="H6" s="54"/>
      <c r="I6" s="2"/>
    </row>
    <row r="7" spans="1:9" ht="32.25" customHeight="1">
      <c r="A7" s="49"/>
      <c r="B7" s="55"/>
      <c r="C7" s="46"/>
      <c r="D7" s="46"/>
      <c r="E7" s="3" t="s">
        <v>60</v>
      </c>
      <c r="F7" s="4" t="s">
        <v>65</v>
      </c>
      <c r="G7" s="4" t="s">
        <v>62</v>
      </c>
      <c r="H7" s="55"/>
      <c r="I7" s="2"/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</row>
    <row r="9" spans="1:8" ht="15.75" customHeight="1">
      <c r="A9" s="16"/>
      <c r="B9" s="8" t="s">
        <v>66</v>
      </c>
      <c r="C9" s="9">
        <f>SUM(C10:C22)</f>
        <v>20500.000000000004</v>
      </c>
      <c r="D9" s="9">
        <f>SUM(D10:D22)</f>
        <v>15683.799999999997</v>
      </c>
      <c r="E9" s="9">
        <f>SUM(E10:E22)</f>
        <v>15112.199999999835</v>
      </c>
      <c r="F9" s="10">
        <f aca="true" t="shared" si="0" ref="F9:F22">(E9/C9)*100</f>
        <v>73.71804878048778</v>
      </c>
      <c r="G9" s="10">
        <f aca="true" t="shared" si="1" ref="G9:G22">E9/D9*100</f>
        <v>96.35547500820671</v>
      </c>
      <c r="H9" s="7"/>
    </row>
    <row r="10" spans="1:8" ht="27" customHeight="1">
      <c r="A10" s="37">
        <v>1</v>
      </c>
      <c r="B10" s="12" t="s">
        <v>79</v>
      </c>
      <c r="C10" s="13">
        <v>13000</v>
      </c>
      <c r="D10" s="13">
        <v>10594.3</v>
      </c>
      <c r="E10" s="13">
        <v>10594.3</v>
      </c>
      <c r="F10" s="14">
        <f t="shared" si="0"/>
        <v>81.49461538461537</v>
      </c>
      <c r="G10" s="14">
        <f t="shared" si="1"/>
        <v>100</v>
      </c>
      <c r="H10" s="12" t="s">
        <v>6</v>
      </c>
    </row>
    <row r="11" spans="1:8" ht="53.25" customHeight="1">
      <c r="A11" s="37">
        <v>2</v>
      </c>
      <c r="B11" s="12" t="s">
        <v>7</v>
      </c>
      <c r="C11" s="15">
        <v>2000</v>
      </c>
      <c r="D11" s="15">
        <v>1629.9</v>
      </c>
      <c r="E11" s="15">
        <v>1058.3</v>
      </c>
      <c r="F11" s="14">
        <f t="shared" si="0"/>
        <v>52.915</v>
      </c>
      <c r="G11" s="14">
        <f t="shared" si="1"/>
        <v>64.9303638260016</v>
      </c>
      <c r="H11" s="12" t="s">
        <v>8</v>
      </c>
    </row>
    <row r="12" spans="1:8" ht="92.25" customHeight="1">
      <c r="A12" s="37">
        <v>3</v>
      </c>
      <c r="B12" s="12" t="s">
        <v>77</v>
      </c>
      <c r="C12" s="15">
        <v>2000</v>
      </c>
      <c r="D12" s="15">
        <v>0</v>
      </c>
      <c r="E12" s="15">
        <v>0</v>
      </c>
      <c r="F12" s="14">
        <f t="shared" si="0"/>
        <v>0</v>
      </c>
      <c r="G12" s="14"/>
      <c r="H12" s="12" t="s">
        <v>9</v>
      </c>
    </row>
    <row r="13" spans="1:8" ht="53.25" customHeight="1">
      <c r="A13" s="37">
        <v>4</v>
      </c>
      <c r="B13" s="17" t="s">
        <v>78</v>
      </c>
      <c r="C13" s="15">
        <v>417.2</v>
      </c>
      <c r="D13" s="15">
        <v>379.8</v>
      </c>
      <c r="E13" s="15">
        <v>379.8</v>
      </c>
      <c r="F13" s="14">
        <f t="shared" si="0"/>
        <v>91.03547459252158</v>
      </c>
      <c r="G13" s="14">
        <f t="shared" si="1"/>
        <v>100</v>
      </c>
      <c r="H13" s="12" t="s">
        <v>8</v>
      </c>
    </row>
    <row r="14" spans="1:8" ht="78" customHeight="1">
      <c r="A14" s="37">
        <v>5</v>
      </c>
      <c r="B14" s="17" t="s">
        <v>10</v>
      </c>
      <c r="C14" s="15">
        <v>294.8</v>
      </c>
      <c r="D14" s="15">
        <v>294.8</v>
      </c>
      <c r="E14" s="15">
        <v>294.8</v>
      </c>
      <c r="F14" s="14">
        <f t="shared" si="0"/>
        <v>100</v>
      </c>
      <c r="G14" s="14">
        <f t="shared" si="1"/>
        <v>100</v>
      </c>
      <c r="H14" s="7"/>
    </row>
    <row r="15" spans="1:8" ht="41.25" customHeight="1">
      <c r="A15" s="37">
        <v>6</v>
      </c>
      <c r="B15" s="17" t="s">
        <v>11</v>
      </c>
      <c r="C15" s="15">
        <v>126</v>
      </c>
      <c r="D15" s="15">
        <v>126</v>
      </c>
      <c r="E15" s="15">
        <v>126</v>
      </c>
      <c r="F15" s="14">
        <f t="shared" si="0"/>
        <v>100</v>
      </c>
      <c r="G15" s="14">
        <f t="shared" si="1"/>
        <v>100</v>
      </c>
      <c r="H15" s="7"/>
    </row>
    <row r="16" spans="1:8" ht="40.5" customHeight="1">
      <c r="A16" s="37">
        <v>7</v>
      </c>
      <c r="B16" s="17" t="s">
        <v>80</v>
      </c>
      <c r="C16" s="15">
        <v>1570.4</v>
      </c>
      <c r="D16" s="15">
        <v>1570.4</v>
      </c>
      <c r="E16" s="15">
        <v>1570.4</v>
      </c>
      <c r="F16" s="14">
        <f t="shared" si="0"/>
        <v>100</v>
      </c>
      <c r="G16" s="14">
        <f t="shared" si="1"/>
        <v>100</v>
      </c>
      <c r="H16" s="7"/>
    </row>
    <row r="17" spans="1:8" ht="39">
      <c r="A17" s="37">
        <v>8</v>
      </c>
      <c r="B17" s="17" t="s">
        <v>12</v>
      </c>
      <c r="C17" s="15">
        <v>144.7</v>
      </c>
      <c r="D17" s="15">
        <v>144.7</v>
      </c>
      <c r="E17" s="15">
        <v>144.7</v>
      </c>
      <c r="F17" s="14">
        <f t="shared" si="0"/>
        <v>100</v>
      </c>
      <c r="G17" s="14">
        <f t="shared" si="1"/>
        <v>100</v>
      </c>
      <c r="H17" s="7"/>
    </row>
    <row r="18" spans="1:8" ht="52.5" customHeight="1">
      <c r="A18" s="37">
        <v>9</v>
      </c>
      <c r="B18" s="17" t="s">
        <v>81</v>
      </c>
      <c r="C18" s="15">
        <v>98.8</v>
      </c>
      <c r="D18" s="15">
        <v>97.3</v>
      </c>
      <c r="E18" s="15">
        <v>97.3</v>
      </c>
      <c r="F18" s="14">
        <f t="shared" si="0"/>
        <v>98.48178137651821</v>
      </c>
      <c r="G18" s="14">
        <f t="shared" si="1"/>
        <v>100</v>
      </c>
      <c r="H18" s="7"/>
    </row>
    <row r="19" spans="1:8" ht="78" customHeight="1">
      <c r="A19" s="37">
        <v>10</v>
      </c>
      <c r="B19" s="17" t="s">
        <v>13</v>
      </c>
      <c r="C19" s="15">
        <v>591.2</v>
      </c>
      <c r="D19" s="15">
        <v>591.2</v>
      </c>
      <c r="E19" s="15">
        <v>591.2</v>
      </c>
      <c r="F19" s="14">
        <f t="shared" si="0"/>
        <v>100</v>
      </c>
      <c r="G19" s="14">
        <f t="shared" si="1"/>
        <v>100</v>
      </c>
      <c r="H19" s="7"/>
    </row>
    <row r="20" spans="1:8" ht="42" customHeight="1">
      <c r="A20" s="37">
        <v>11</v>
      </c>
      <c r="B20" s="17" t="s">
        <v>14</v>
      </c>
      <c r="C20" s="15">
        <v>89.5</v>
      </c>
      <c r="D20" s="15">
        <v>89.5</v>
      </c>
      <c r="E20" s="15">
        <v>89.5</v>
      </c>
      <c r="F20" s="14">
        <f t="shared" si="0"/>
        <v>100</v>
      </c>
      <c r="G20" s="14">
        <f t="shared" si="1"/>
        <v>100</v>
      </c>
      <c r="H20" s="7"/>
    </row>
    <row r="21" spans="1:8" ht="39.75" customHeight="1">
      <c r="A21" s="37">
        <v>12</v>
      </c>
      <c r="B21" s="17" t="s">
        <v>15</v>
      </c>
      <c r="C21" s="15">
        <v>68.4</v>
      </c>
      <c r="D21" s="15">
        <v>68.4</v>
      </c>
      <c r="E21" s="15">
        <v>68.4</v>
      </c>
      <c r="F21" s="14">
        <f t="shared" si="0"/>
        <v>100</v>
      </c>
      <c r="G21" s="14">
        <f t="shared" si="1"/>
        <v>100</v>
      </c>
      <c r="H21" s="7"/>
    </row>
    <row r="22" spans="1:8" ht="40.5" customHeight="1">
      <c r="A22" s="37">
        <v>13</v>
      </c>
      <c r="B22" s="17" t="s">
        <v>16</v>
      </c>
      <c r="C22" s="15">
        <v>99</v>
      </c>
      <c r="D22" s="15">
        <v>97.5</v>
      </c>
      <c r="E22" s="15">
        <v>97.5</v>
      </c>
      <c r="F22" s="14">
        <f t="shared" si="0"/>
        <v>98.48484848484848</v>
      </c>
      <c r="G22" s="14">
        <f t="shared" si="1"/>
        <v>100</v>
      </c>
      <c r="H22" s="7"/>
    </row>
  </sheetData>
  <sheetProtection/>
  <mergeCells count="9">
    <mergeCell ref="D6:D7"/>
    <mergeCell ref="E6:G6"/>
    <mergeCell ref="A3:H3"/>
    <mergeCell ref="A2:H2"/>
    <mergeCell ref="A5:A7"/>
    <mergeCell ref="B5:B7"/>
    <mergeCell ref="C5:G5"/>
    <mergeCell ref="H5:H7"/>
    <mergeCell ref="C6:C7"/>
  </mergeCells>
  <printOptions/>
  <pageMargins left="0.75" right="0.55" top="0.59" bottom="0.6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37">
      <selection activeCell="A3" sqref="A3:H3"/>
    </sheetView>
  </sheetViews>
  <sheetFormatPr defaultColWidth="9.140625" defaultRowHeight="12.75"/>
  <cols>
    <col min="1" max="1" width="3.57421875" style="0" customWidth="1"/>
    <col min="2" max="2" width="31.140625" style="0" customWidth="1"/>
    <col min="3" max="3" width="15.28125" style="0" customWidth="1"/>
    <col min="4" max="4" width="17.28125" style="0" customWidth="1"/>
    <col min="5" max="5" width="10.8515625" style="0" customWidth="1"/>
    <col min="6" max="6" width="17.00390625" style="0" customWidth="1"/>
    <col min="7" max="7" width="19.00390625" style="0" customWidth="1"/>
    <col min="8" max="8" width="23.28125" style="0" customWidth="1"/>
    <col min="9" max="9" width="22.28125" style="0" customWidth="1"/>
  </cols>
  <sheetData>
    <row r="1" ht="12.75">
      <c r="H1" s="39" t="s">
        <v>71</v>
      </c>
    </row>
    <row r="2" spans="1:9" ht="16.5">
      <c r="A2" s="57" t="s">
        <v>72</v>
      </c>
      <c r="B2" s="57"/>
      <c r="C2" s="57"/>
      <c r="D2" s="57"/>
      <c r="E2" s="57"/>
      <c r="F2" s="57"/>
      <c r="G2" s="57"/>
      <c r="H2" s="57"/>
      <c r="I2" s="1"/>
    </row>
    <row r="3" spans="1:9" ht="34.5" customHeight="1">
      <c r="A3" s="43" t="s">
        <v>57</v>
      </c>
      <c r="B3" s="58"/>
      <c r="C3" s="58"/>
      <c r="D3" s="58"/>
      <c r="E3" s="58"/>
      <c r="F3" s="58"/>
      <c r="G3" s="58"/>
      <c r="H3" s="58"/>
      <c r="I3" s="27"/>
    </row>
    <row r="4" spans="1:9" ht="12.75">
      <c r="A4" s="2"/>
      <c r="B4" s="26"/>
      <c r="C4" s="26"/>
      <c r="D4" s="26"/>
      <c r="E4" s="26"/>
      <c r="F4" s="26"/>
      <c r="G4" s="26"/>
      <c r="H4" s="26"/>
      <c r="I4" s="2"/>
    </row>
    <row r="5" spans="1:9" ht="13.5">
      <c r="A5" s="47" t="s">
        <v>0</v>
      </c>
      <c r="B5" s="45" t="s">
        <v>1</v>
      </c>
      <c r="C5" s="45" t="s">
        <v>2</v>
      </c>
      <c r="D5" s="45"/>
      <c r="E5" s="45"/>
      <c r="F5" s="45"/>
      <c r="G5" s="45"/>
      <c r="H5" s="45" t="s">
        <v>3</v>
      </c>
      <c r="I5" s="2"/>
    </row>
    <row r="6" spans="1:9" ht="13.5">
      <c r="A6" s="48"/>
      <c r="B6" s="45"/>
      <c r="C6" s="53" t="s">
        <v>4</v>
      </c>
      <c r="D6" s="53" t="s">
        <v>5</v>
      </c>
      <c r="E6" s="50" t="s">
        <v>70</v>
      </c>
      <c r="F6" s="51"/>
      <c r="G6" s="52"/>
      <c r="H6" s="45"/>
      <c r="I6" s="2"/>
    </row>
    <row r="7" spans="1:9" ht="31.5" customHeight="1">
      <c r="A7" s="49"/>
      <c r="B7" s="45"/>
      <c r="C7" s="59"/>
      <c r="D7" s="59"/>
      <c r="E7" s="3" t="s">
        <v>60</v>
      </c>
      <c r="F7" s="4" t="s">
        <v>65</v>
      </c>
      <c r="G7" s="4" t="s">
        <v>62</v>
      </c>
      <c r="H7" s="45"/>
      <c r="I7" s="2"/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</row>
    <row r="9" spans="1:8" ht="17.25" customHeight="1">
      <c r="A9" s="18"/>
      <c r="B9" s="8" t="s">
        <v>66</v>
      </c>
      <c r="C9" s="22">
        <f>SUM(C10:C16)</f>
        <v>108162.7</v>
      </c>
      <c r="D9" s="22">
        <f>SUM(D10:D16)</f>
        <v>104220.65000000001</v>
      </c>
      <c r="E9" s="22">
        <f>SUM(E10:E16)</f>
        <v>104220.65000000001</v>
      </c>
      <c r="F9" s="25">
        <f aca="true" t="shared" si="0" ref="F9:F16">(E9/C9)*100</f>
        <v>96.35542294033198</v>
      </c>
      <c r="G9" s="25">
        <f>E9/D9*100</f>
        <v>100</v>
      </c>
      <c r="H9" s="11"/>
    </row>
    <row r="10" spans="1:8" ht="40.5" customHeight="1">
      <c r="A10" s="38">
        <v>1</v>
      </c>
      <c r="B10" s="17" t="s">
        <v>96</v>
      </c>
      <c r="C10" s="13">
        <v>2000</v>
      </c>
      <c r="D10" s="15">
        <v>600</v>
      </c>
      <c r="E10" s="15">
        <v>600</v>
      </c>
      <c r="F10" s="14">
        <f t="shared" si="0"/>
        <v>30</v>
      </c>
      <c r="G10" s="14">
        <f>E10/D10*100</f>
        <v>100</v>
      </c>
      <c r="H10" s="35" t="s">
        <v>84</v>
      </c>
    </row>
    <row r="11" spans="1:8" ht="40.5" customHeight="1">
      <c r="A11" s="38">
        <v>2</v>
      </c>
      <c r="B11" s="17" t="s">
        <v>82</v>
      </c>
      <c r="C11" s="13">
        <v>800</v>
      </c>
      <c r="D11" s="13">
        <v>0</v>
      </c>
      <c r="E11" s="13">
        <v>0</v>
      </c>
      <c r="F11" s="14"/>
      <c r="G11" s="14"/>
      <c r="H11" s="35" t="s">
        <v>97</v>
      </c>
    </row>
    <row r="12" spans="1:8" ht="69" customHeight="1">
      <c r="A12" s="38">
        <v>3</v>
      </c>
      <c r="B12" s="17" t="s">
        <v>46</v>
      </c>
      <c r="C12" s="13">
        <v>1000</v>
      </c>
      <c r="D12" s="13">
        <v>500</v>
      </c>
      <c r="E12" s="13">
        <v>500</v>
      </c>
      <c r="F12" s="14">
        <f t="shared" si="0"/>
        <v>50</v>
      </c>
      <c r="G12" s="14">
        <f>E12/D12*100</f>
        <v>100</v>
      </c>
      <c r="H12" s="35" t="s">
        <v>83</v>
      </c>
    </row>
    <row r="13" spans="1:8" ht="15" customHeight="1">
      <c r="A13" s="38">
        <v>4</v>
      </c>
      <c r="B13" s="17" t="s">
        <v>47</v>
      </c>
      <c r="C13" s="15">
        <v>1404.2</v>
      </c>
      <c r="D13" s="13">
        <v>1388.981</v>
      </c>
      <c r="E13" s="13">
        <v>1388.981</v>
      </c>
      <c r="F13" s="14">
        <f t="shared" si="0"/>
        <v>98.91618003133456</v>
      </c>
      <c r="G13" s="14">
        <f>E13/D13*100</f>
        <v>100</v>
      </c>
      <c r="H13" s="12" t="s">
        <v>68</v>
      </c>
    </row>
    <row r="14" spans="1:8" ht="39">
      <c r="A14" s="38">
        <v>5</v>
      </c>
      <c r="B14" s="17" t="s">
        <v>48</v>
      </c>
      <c r="C14" s="13">
        <v>766</v>
      </c>
      <c r="D14" s="13">
        <v>766</v>
      </c>
      <c r="E14" s="13">
        <v>766</v>
      </c>
      <c r="F14" s="14">
        <f t="shared" si="0"/>
        <v>100</v>
      </c>
      <c r="G14" s="14">
        <f>E14/D14*100</f>
        <v>100</v>
      </c>
      <c r="H14" s="12"/>
    </row>
    <row r="15" spans="1:8" ht="26.25">
      <c r="A15" s="38">
        <v>6</v>
      </c>
      <c r="B15" s="17" t="s">
        <v>49</v>
      </c>
      <c r="C15" s="13">
        <v>829.8</v>
      </c>
      <c r="D15" s="13">
        <v>829.399</v>
      </c>
      <c r="E15" s="13">
        <v>829.399</v>
      </c>
      <c r="F15" s="14">
        <f t="shared" si="0"/>
        <v>99.95167510243432</v>
      </c>
      <c r="G15" s="14">
        <f>E15/D15*100</f>
        <v>100</v>
      </c>
      <c r="H15" s="12" t="s">
        <v>68</v>
      </c>
    </row>
    <row r="16" spans="1:8" ht="56.25" customHeight="1">
      <c r="A16" s="38">
        <v>7</v>
      </c>
      <c r="B16" s="17" t="s">
        <v>50</v>
      </c>
      <c r="C16" s="13">
        <v>101362.7</v>
      </c>
      <c r="D16" s="13">
        <v>100136.27</v>
      </c>
      <c r="E16" s="13">
        <v>100136.27</v>
      </c>
      <c r="F16" s="14">
        <f t="shared" si="0"/>
        <v>98.79005788125218</v>
      </c>
      <c r="G16" s="14">
        <f>E16/D16*100</f>
        <v>100</v>
      </c>
      <c r="H16" s="12"/>
    </row>
  </sheetData>
  <sheetProtection/>
  <mergeCells count="9">
    <mergeCell ref="A3:H3"/>
    <mergeCell ref="A2:H2"/>
    <mergeCell ref="A5:A7"/>
    <mergeCell ref="B5:B7"/>
    <mergeCell ref="C5:G5"/>
    <mergeCell ref="H5:H7"/>
    <mergeCell ref="C6:C7"/>
    <mergeCell ref="D6:D7"/>
    <mergeCell ref="E6:G6"/>
  </mergeCells>
  <printOptions/>
  <pageMargins left="0.75" right="0.5905511811023623" top="0.5905511811023623" bottom="0.8661417322834646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Vinichenko</cp:lastModifiedBy>
  <cp:lastPrinted>2012-02-07T07:23:05Z</cp:lastPrinted>
  <dcterms:created xsi:type="dcterms:W3CDTF">1996-10-08T23:32:33Z</dcterms:created>
  <dcterms:modified xsi:type="dcterms:W3CDTF">2012-02-10T13:00:08Z</dcterms:modified>
  <cp:category/>
  <cp:version/>
  <cp:contentType/>
  <cp:contentStatus/>
</cp:coreProperties>
</file>