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95" windowHeight="5730" activeTab="0"/>
  </bookViews>
  <sheets>
    <sheet name="ОФОНПС" sheetId="1" r:id="rId1"/>
  </sheets>
  <definedNames>
    <definedName name="_xlnm.Print_Titles" localSheetId="0">'ОФОНПС'!$9:$10</definedName>
    <definedName name="_xlnm.Print_Area" localSheetId="0">'ОФОНПС'!$A$1:$D$92</definedName>
  </definedNames>
  <calcPr fullCalcOnLoad="1"/>
</workbook>
</file>

<file path=xl/sharedStrings.xml><?xml version="1.0" encoding="utf-8"?>
<sst xmlns="http://schemas.openxmlformats.org/spreadsheetml/2006/main" count="164" uniqueCount="105">
  <si>
    <t>№№ п/п</t>
  </si>
  <si>
    <t xml:space="preserve"> </t>
  </si>
  <si>
    <t>Харківська міська рада</t>
  </si>
  <si>
    <t>"</t>
  </si>
  <si>
    <t>з них:</t>
  </si>
  <si>
    <t>Реконструкція очисних споруд за технологією "Біоплато" житлового масиву по вул.Сумській в м.Мерефа</t>
  </si>
  <si>
    <t>Люботинська міська рада</t>
  </si>
  <si>
    <t>Видання розділу Національної доповіді України про охорону навколишнього природного середовища в Харківській області за 2011 рік</t>
  </si>
  <si>
    <t>Будівництво очисних споруд за технологією "Біоплато" в с.Єлізаветівка Лозівського району</t>
  </si>
  <si>
    <t>Головне управління житлово-комунального господарства та розвитку інфраструктури облдержадміністрації</t>
  </si>
  <si>
    <t>Розподіл</t>
  </si>
  <si>
    <t>Зміст заходів</t>
  </si>
  <si>
    <t>Найменування організації-замовника</t>
  </si>
  <si>
    <t>обсяг коштів, грн.</t>
  </si>
  <si>
    <t xml:space="preserve">по реконструкції системи водовідведення в м.Ізюмі </t>
  </si>
  <si>
    <t>по реконструкції  КНС №1,2 в м.Валки</t>
  </si>
  <si>
    <t>по проведенню моніторингу об"єктів підвищеної екологічної небезпеки в Харківській області</t>
  </si>
  <si>
    <t>по виданню  розділу Національної доповіді України про охорону навколишнього природного середовища в Харківській області за 2010 рік</t>
  </si>
  <si>
    <t>по проекту оновленої міжрегіональної екологічної програми з охорони та використання вод басейну р.Сіверський Донець в межах Харківської області</t>
  </si>
  <si>
    <t>по розробленню проекту організації території Національного природного парку "Слобожанський" (частина 2)</t>
  </si>
  <si>
    <t>по виданню навчально-методичних матеріалів для дошкільних закладів "Зелена країна"</t>
  </si>
  <si>
    <t>по придбанню спеціалізованого транспортного засобу для перевезення побутових відходів у Первомайському районі</t>
  </si>
  <si>
    <t>по придбанню контейнерів для збору ТПВ для смт Вільча Вовчанського району</t>
  </si>
  <si>
    <t>по реконструкції очисних споруд за технологією "Біоплато" житлового масиву по вул.Сумській в м.Мерефа</t>
  </si>
  <si>
    <t>по придбанню  сміттєвозу для смт Великий Бурлук</t>
  </si>
  <si>
    <t>по придбанню сміттєвозу для Кегичівського району</t>
  </si>
  <si>
    <t>по придбанню сміттєвозу для м.Люботина</t>
  </si>
  <si>
    <t>по розробці  проектно-кошторисної документації на будівництво першої черги полігону ТПВ в м.Люботині</t>
  </si>
  <si>
    <t>по придбанню сміттєвозу для смт Сахновщина</t>
  </si>
  <si>
    <t>Вовчанська райдержадміністрація</t>
  </si>
  <si>
    <t>Харківська райдержадміністрація</t>
  </si>
  <si>
    <t>Великобурлуцька райдержадміністрація</t>
  </si>
  <si>
    <t>Кегичівська райдержадміністрація</t>
  </si>
  <si>
    <t>Сахновщинська райдержадміністрація</t>
  </si>
  <si>
    <t>Разом по розділу:</t>
  </si>
  <si>
    <t>Лозівська райдержадміністрація</t>
  </si>
  <si>
    <t>план надходження у 2012 році</t>
  </si>
  <si>
    <t>залишок за 2011 рік</t>
  </si>
  <si>
    <t>Нерозподілені кошти</t>
  </si>
  <si>
    <t>Реконструкція системи водовідведення в м.Ізюмі (перший етап)</t>
  </si>
  <si>
    <t>Придбання сміттєвозу для Богодухівського району</t>
  </si>
  <si>
    <t>Богодухівська райдержадміністрація</t>
  </si>
  <si>
    <t>Розчищення ділянки русла річки Немишля, м.Харків</t>
  </si>
  <si>
    <t>П.Раціональне використання і зберігання  відходів виробництва і побутових відходів</t>
  </si>
  <si>
    <t>Ш.Збереження природно-заповідного фонду</t>
  </si>
  <si>
    <t>Первомайська райдержадміністрація</t>
  </si>
  <si>
    <t>Моніторинг об"єктів підвищеної екологічної небезпеки в Харківській області</t>
  </si>
  <si>
    <t>Технічний аудит і контроль ефективності споруд з очищення вод за фітотехнологією "Біоплато", що проектуються або введені в експлуатацію в Харківській області</t>
  </si>
  <si>
    <t>з них: кредиторська заборгованість</t>
  </si>
  <si>
    <t>Придбання сміттєвозу для с.Руська Лозова Дергачівського району</t>
  </si>
  <si>
    <t>Корегування проектно-кошторисної документації на будівництво системи водовідведення в м.Богодухові</t>
  </si>
  <si>
    <t>Розробка проекту створення регіонального парку "Сокольники-Помірки"</t>
  </si>
  <si>
    <t>Придбання сміттєвозу для с.Таранівка Зміївського району</t>
  </si>
  <si>
    <t>Зміївська райдержадміністрація</t>
  </si>
  <si>
    <t>Розробка проекту землеустрою щодо встановлення меж в натуру лісового заказника місцевого значення "Лозовеньківський"</t>
  </si>
  <si>
    <t>в тому числі:</t>
  </si>
  <si>
    <t>Дергачівська райдержадміністрація</t>
  </si>
  <si>
    <t>Придбання сміттєвозу для смт Борова</t>
  </si>
  <si>
    <t>Борівська райдержадміністрація</t>
  </si>
  <si>
    <t>Організація та проведення масових екологічних акцій, обласних конкурсів, виставок, наочна агітація, видавнича діяльність</t>
  </si>
  <si>
    <t>ліміт</t>
  </si>
  <si>
    <t>Будівництво першої черги полігону ТПВ в м.Люботині по вул. Леніна,112</t>
  </si>
  <si>
    <t>Розроблення та ведення регіонального реєстру об"єктів утворення, оброблення та утилізації відходів</t>
  </si>
  <si>
    <t>Будівництво та облаштування  притулку міського Центру утримання безпритульних тварин, по пр.Гагаріна,358 та 360-а, м.Харків</t>
  </si>
  <si>
    <t>Придбання сміттєвозу для смт Зачепилівка</t>
  </si>
  <si>
    <t>Зачепилівська райдержадміністрація</t>
  </si>
  <si>
    <t>РАЗОМ</t>
  </si>
  <si>
    <t>Додаток 9</t>
  </si>
  <si>
    <t xml:space="preserve">до рішення обласної ради     </t>
  </si>
  <si>
    <t>коштів обласного фонду охорони навколишнього природного середовища 
і  напрями їх використання у 2012 році</t>
  </si>
  <si>
    <t>по реконструкції  існуючих очисних споруд №1 з використанням технології "Біоплато" в м.Змієві</t>
  </si>
  <si>
    <t>Всього за розділами І-VІІ</t>
  </si>
  <si>
    <t>V.Охорона атмосферного повітря</t>
  </si>
  <si>
    <t>ІV.Охорона і раціональне використання ресурсів тваринного світу</t>
  </si>
  <si>
    <t>І.Охорона і раціональне використання водних ресурсів</t>
  </si>
  <si>
    <t>Разом:</t>
  </si>
  <si>
    <t>VІІ. Погашення заборгованості станом на 01.01.2012 року за виконані роботи,</t>
  </si>
  <si>
    <t>по реконструкції очисних споруд  в смт Зачепилівка</t>
  </si>
  <si>
    <t>Створення Регіональної автоматизованої системи екологічного моніторингу (АСЕМ) в м.Харкові та Харківській області з метою безперервного контролю якості атмосферного повітря (перший етап), будівництво (в тому числі розробка проектно-кошторисної документації)</t>
  </si>
  <si>
    <t xml:space="preserve">  Перший заступник голови обласної ради</t>
  </si>
  <si>
    <t>О. Олешко</t>
  </si>
  <si>
    <t>Виготовлення та впровадження на Комплексі біологічної очистки "Безлюдівський" модернізованого зразка технологічного комплексу утилізації мулового осадку стічних вод і виробництва на його основі альтернативного біопалива</t>
  </si>
  <si>
    <t>Інвентаризація мулових майданчиків очисних споруд Харківської області, вивчення хімічного та бактеріологічного складу осадів, розроблення технології використання їх як добрив та нормативних документів щодо  вимог та використання</t>
  </si>
  <si>
    <t>Розробка проектно-кошторисної документації на будівництво полігону твердих побутових відходів у смт Зачепилівка</t>
  </si>
  <si>
    <t>Корегування проектно-кошторисної документації на будівництво полігону твердих побутових відходів у смт Вільча Вовчанського району</t>
  </si>
  <si>
    <t>Моніторинг звалищ північної частини Харківської області за допомогою аерофотозйомки</t>
  </si>
  <si>
    <t>Створення на базі аерофотозйомки гіс-проекту  стихійних звалищ північних районів Харківської области</t>
  </si>
  <si>
    <t>Придбання сміттєвозу для смт Козача Лопань Дергачівського району</t>
  </si>
  <si>
    <t>Розроблення атласу-довідника "Природно-заповідні місця Харківщини"</t>
  </si>
  <si>
    <t>VІ. Наука, інформація і освіта, підготовка кадрів, екологічна експертиза, організація праці, забезпечення участі у діяльності міжнародних організацій природоохоронного спрямування, впровадження економічного механізму забезпечення охорони природного середовища</t>
  </si>
  <si>
    <t>Підготовка та видання "Червона книга Харківської області"</t>
  </si>
  <si>
    <t>по співфінансуванню з реконструкції дільниці самопливного каналізаційного колектора Д=800 мм від вул.Кірова до вул.Леніна в м.Балаклія</t>
  </si>
  <si>
    <t>по реконструкції очисних споруд біологічної системи стічних вод у м.Барвінкове</t>
  </si>
  <si>
    <t>по реконструкції каналізаційних мереж у с.Губарівка Богодухівського району (другий пусковий комплекс)</t>
  </si>
  <si>
    <t xml:space="preserve">по будівництву очисних споруд за технологією "Біоплато" в м.Змієві </t>
  </si>
  <si>
    <t>по проведенню  робіт з перезатарювання та ліквідації непридатних пестицидів та отрутохімікатів по Харківській області</t>
  </si>
  <si>
    <t>по розробці  Програми розвитку і збереження зелених насаджень населених пунктів Харківської області до 2015 року</t>
  </si>
  <si>
    <t>по організації та проведенню масових екологічних акцій, обласних конкурсів, виставок, наочної агітацїя, видавничої діяльності</t>
  </si>
  <si>
    <t>по розробці Програми збереження малих річок Харківської області до 2016 року</t>
  </si>
  <si>
    <t>по розробленню методичних вказівок з паспортизації та інвентаризації промислових відходів у Харківській області</t>
  </si>
  <si>
    <t>по заходах з озелення селища Хроли Харківського району</t>
  </si>
  <si>
    <t>по розчищенню русла річки Немишля в районі гирла, м.Харків</t>
  </si>
  <si>
    <t>Моніторинг дифузних джерел забруднення і розроблення природоохоронних рекомендацій для водних об"єктів у басейні р.Сіверський Донець в межах Харківської області</t>
  </si>
  <si>
    <t xml:space="preserve"> (XI сесія VI скликання)</t>
  </si>
  <si>
    <t xml:space="preserve">  від 01 березня року № 366 - VІ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</si>
</sst>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"/>
    <numFmt numFmtId="182" formatCode="#,##0.0"/>
    <numFmt numFmtId="183" formatCode="#,##0.000"/>
    <numFmt numFmtId="184" formatCode="0.00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b/>
      <sz val="14"/>
      <name val="Times New Roman"/>
      <family val="1"/>
    </font>
    <font>
      <b/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6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10" xfId="53" applyFont="1" applyFill="1" applyBorder="1" applyAlignment="1">
      <alignment horizontal="justify" vertical="center" wrapText="1"/>
      <protection/>
    </xf>
    <xf numFmtId="0" fontId="26" fillId="0" borderId="10" xfId="0" applyFont="1" applyBorder="1" applyAlignment="1">
      <alignment horizontal="justify" vertical="top" wrapText="1"/>
    </xf>
    <xf numFmtId="0" fontId="26" fillId="24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justify" vertical="top" wrapText="1"/>
    </xf>
    <xf numFmtId="0" fontId="28" fillId="0" borderId="0" xfId="0" applyFont="1" applyAlignment="1">
      <alignment horizontal="center" vertical="top" wrapText="1"/>
    </xf>
    <xf numFmtId="0" fontId="26" fillId="0" borderId="11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 wrapText="1"/>
    </xf>
    <xf numFmtId="183" fontId="26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8" fillId="0" borderId="10" xfId="53" applyFont="1" applyBorder="1" applyAlignment="1">
      <alignment horizontal="justify" vertical="center" wrapText="1"/>
      <protection/>
    </xf>
    <xf numFmtId="3" fontId="28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53" applyFont="1" applyBorder="1" applyAlignment="1">
      <alignment horizontal="justify" vertical="center" wrapText="1"/>
      <protection/>
    </xf>
    <xf numFmtId="0" fontId="26" fillId="24" borderId="10" xfId="0" applyFont="1" applyFill="1" applyBorder="1" applyAlignment="1">
      <alignment horizontal="justify" vertical="center" wrapText="1"/>
    </xf>
    <xf numFmtId="0" fontId="28" fillId="24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1" fillId="0" borderId="10" xfId="53" applyFont="1" applyBorder="1" applyAlignment="1">
      <alignment horizontal="justify" vertical="center" wrapText="1"/>
      <protection/>
    </xf>
    <xf numFmtId="3" fontId="3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center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17" borderId="10" xfId="0" applyFont="1" applyFill="1" applyBorder="1" applyAlignment="1">
      <alignment vertical="center"/>
    </xf>
    <xf numFmtId="0" fontId="5" fillId="17" borderId="10" xfId="0" applyFont="1" applyFill="1" applyBorder="1" applyAlignment="1">
      <alignment horizontal="center" vertical="center" wrapText="1"/>
    </xf>
    <xf numFmtId="3" fontId="26" fillId="17" borderId="10" xfId="0" applyNumberFormat="1" applyFont="1" applyFill="1" applyBorder="1" applyAlignment="1">
      <alignment horizontal="center" vertical="center"/>
    </xf>
    <xf numFmtId="0" fontId="2" fillId="17" borderId="0" xfId="0" applyFont="1" applyFill="1" applyAlignment="1">
      <alignment horizontal="center" vertical="center" wrapText="1"/>
    </xf>
    <xf numFmtId="0" fontId="0" fillId="17" borderId="0" xfId="0" applyFill="1" applyAlignment="1">
      <alignment/>
    </xf>
    <xf numFmtId="0" fontId="2" fillId="0" borderId="10" xfId="0" applyFont="1" applyBorder="1" applyAlignment="1">
      <alignment horizontal="justify" vertical="top" wrapText="1"/>
    </xf>
    <xf numFmtId="0" fontId="36" fillId="0" borderId="0" xfId="0" applyFont="1" applyFill="1" applyAlignment="1">
      <alignment/>
    </xf>
    <xf numFmtId="0" fontId="26" fillId="0" borderId="10" xfId="0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="120" zoomScaleNormal="120" workbookViewId="0" topLeftCell="A1">
      <selection activeCell="E10" sqref="E10"/>
    </sheetView>
  </sheetViews>
  <sheetFormatPr defaultColWidth="9.00390625" defaultRowHeight="12.75"/>
  <cols>
    <col min="1" max="1" width="4.625" style="9" customWidth="1"/>
    <col min="2" max="2" width="53.75390625" style="0" customWidth="1"/>
    <col min="3" max="3" width="33.00390625" style="20" customWidth="1"/>
    <col min="4" max="4" width="13.625" style="24" customWidth="1"/>
    <col min="5" max="5" width="20.00390625" style="10" customWidth="1"/>
    <col min="6" max="6" width="17.00390625" style="0" customWidth="1"/>
  </cols>
  <sheetData>
    <row r="1" spans="3:4" ht="15" customHeight="1">
      <c r="C1" s="65" t="s">
        <v>67</v>
      </c>
      <c r="D1" s="65"/>
    </row>
    <row r="2" spans="3:4" ht="15" customHeight="1">
      <c r="C2" s="65" t="s">
        <v>68</v>
      </c>
      <c r="D2" s="65"/>
    </row>
    <row r="3" spans="3:4" ht="15" customHeight="1">
      <c r="C3" s="65" t="s">
        <v>104</v>
      </c>
      <c r="D3" s="65"/>
    </row>
    <row r="4" spans="3:4" ht="15.75">
      <c r="C4" s="65" t="s">
        <v>103</v>
      </c>
      <c r="D4" s="65"/>
    </row>
    <row r="5" spans="3:4" ht="13.5">
      <c r="C5" s="30"/>
      <c r="D5" s="30"/>
    </row>
    <row r="6" spans="1:4" ht="18.75">
      <c r="A6" s="68" t="s">
        <v>10</v>
      </c>
      <c r="B6" s="68"/>
      <c r="C6" s="68"/>
      <c r="D6" s="68"/>
    </row>
    <row r="7" spans="1:4" ht="41.25" customHeight="1">
      <c r="A7" s="67" t="s">
        <v>69</v>
      </c>
      <c r="B7" s="67"/>
      <c r="C7" s="67"/>
      <c r="D7" s="67"/>
    </row>
    <row r="8" spans="1:4" ht="10.5" customHeight="1">
      <c r="A8" s="12"/>
      <c r="B8" s="12"/>
      <c r="C8" s="21"/>
      <c r="D8" s="18"/>
    </row>
    <row r="9" spans="1:4" ht="12.75" customHeight="1">
      <c r="A9" s="69" t="s">
        <v>0</v>
      </c>
      <c r="B9" s="63" t="s">
        <v>11</v>
      </c>
      <c r="C9" s="63" t="s">
        <v>12</v>
      </c>
      <c r="D9" s="63" t="s">
        <v>13</v>
      </c>
    </row>
    <row r="10" spans="1:5" ht="23.25" customHeight="1">
      <c r="A10" s="69"/>
      <c r="B10" s="63"/>
      <c r="C10" s="63"/>
      <c r="D10" s="63"/>
      <c r="E10" s="10" t="s">
        <v>1</v>
      </c>
    </row>
    <row r="11" spans="1:4" ht="24.75" customHeight="1">
      <c r="A11" s="13"/>
      <c r="B11" s="64" t="s">
        <v>74</v>
      </c>
      <c r="C11" s="64"/>
      <c r="D11" s="64"/>
    </row>
    <row r="12" spans="1:5" ht="85.5" customHeight="1">
      <c r="A12" s="2">
        <v>1</v>
      </c>
      <c r="B12" s="5" t="s">
        <v>81</v>
      </c>
      <c r="C12" s="3" t="s">
        <v>2</v>
      </c>
      <c r="D12" s="4">
        <v>750000</v>
      </c>
      <c r="E12" s="10" t="s">
        <v>1</v>
      </c>
    </row>
    <row r="13" spans="1:5" ht="67.5" customHeight="1">
      <c r="A13" s="2">
        <v>2</v>
      </c>
      <c r="B13" s="26" t="s">
        <v>39</v>
      </c>
      <c r="C13" s="15" t="s">
        <v>9</v>
      </c>
      <c r="D13" s="4">
        <v>1501794</v>
      </c>
      <c r="E13" s="10" t="s">
        <v>1</v>
      </c>
    </row>
    <row r="14" spans="1:4" ht="45.75" customHeight="1">
      <c r="A14" s="2">
        <v>3</v>
      </c>
      <c r="B14" s="26" t="s">
        <v>5</v>
      </c>
      <c r="C14" s="14" t="s">
        <v>30</v>
      </c>
      <c r="D14" s="4">
        <v>293000</v>
      </c>
    </row>
    <row r="15" spans="1:4" ht="31.5">
      <c r="A15" s="2">
        <v>4</v>
      </c>
      <c r="B15" s="5" t="s">
        <v>8</v>
      </c>
      <c r="C15" s="3" t="s">
        <v>35</v>
      </c>
      <c r="D15" s="35">
        <v>986000</v>
      </c>
    </row>
    <row r="16" spans="1:4" ht="15.75">
      <c r="A16" s="2">
        <v>5</v>
      </c>
      <c r="B16" s="26" t="s">
        <v>42</v>
      </c>
      <c r="C16" s="3" t="s">
        <v>2</v>
      </c>
      <c r="D16" s="4">
        <v>700000</v>
      </c>
    </row>
    <row r="17" spans="1:5" s="51" customFormat="1" ht="94.5">
      <c r="A17" s="47">
        <v>6</v>
      </c>
      <c r="B17" s="6" t="s">
        <v>82</v>
      </c>
      <c r="C17" s="48" t="s">
        <v>9</v>
      </c>
      <c r="D17" s="49">
        <v>300000</v>
      </c>
      <c r="E17" s="50" t="s">
        <v>1</v>
      </c>
    </row>
    <row r="18" spans="1:4" ht="31.5">
      <c r="A18" s="2">
        <v>7</v>
      </c>
      <c r="B18" s="34" t="s">
        <v>50</v>
      </c>
      <c r="C18" s="3" t="s">
        <v>3</v>
      </c>
      <c r="D18" s="35">
        <v>39416</v>
      </c>
    </row>
    <row r="19" spans="1:4" ht="19.5" customHeight="1">
      <c r="A19" s="2"/>
      <c r="B19" s="22" t="s">
        <v>34</v>
      </c>
      <c r="C19" s="16"/>
      <c r="D19" s="23">
        <f>D12+D13+D14+D15+D16+D17+D18</f>
        <v>4570794</v>
      </c>
    </row>
    <row r="20" spans="1:4" ht="28.5" customHeight="1">
      <c r="A20" s="2"/>
      <c r="B20" s="64" t="s">
        <v>43</v>
      </c>
      <c r="C20" s="64"/>
      <c r="D20" s="64"/>
    </row>
    <row r="21" spans="1:4" ht="73.5" customHeight="1">
      <c r="A21" s="2">
        <v>1</v>
      </c>
      <c r="B21" s="5" t="s">
        <v>83</v>
      </c>
      <c r="C21" s="3" t="s">
        <v>9</v>
      </c>
      <c r="D21" s="4">
        <v>296000</v>
      </c>
    </row>
    <row r="22" spans="1:4" ht="47.25">
      <c r="A22" s="2">
        <v>2</v>
      </c>
      <c r="B22" s="5" t="s">
        <v>84</v>
      </c>
      <c r="C22" s="3" t="s">
        <v>3</v>
      </c>
      <c r="D22" s="4">
        <v>60000</v>
      </c>
    </row>
    <row r="23" spans="1:4" ht="31.5">
      <c r="A23" s="2">
        <v>3</v>
      </c>
      <c r="B23" s="5" t="s">
        <v>85</v>
      </c>
      <c r="C23" s="3" t="s">
        <v>3</v>
      </c>
      <c r="D23" s="4">
        <v>99000</v>
      </c>
    </row>
    <row r="24" spans="1:5" ht="47.25">
      <c r="A24" s="2">
        <v>4</v>
      </c>
      <c r="B24" s="5" t="s">
        <v>86</v>
      </c>
      <c r="C24" s="3" t="s">
        <v>3</v>
      </c>
      <c r="D24" s="4">
        <v>99000</v>
      </c>
      <c r="E24" s="10" t="s">
        <v>1</v>
      </c>
    </row>
    <row r="25" spans="1:4" ht="31.5">
      <c r="A25" s="2">
        <v>5</v>
      </c>
      <c r="B25" s="5" t="s">
        <v>62</v>
      </c>
      <c r="C25" s="3" t="s">
        <v>3</v>
      </c>
      <c r="D25" s="4">
        <v>90000</v>
      </c>
    </row>
    <row r="26" spans="1:5" ht="31.5">
      <c r="A26" s="2">
        <v>6</v>
      </c>
      <c r="B26" s="5" t="s">
        <v>40</v>
      </c>
      <c r="C26" s="4" t="s">
        <v>41</v>
      </c>
      <c r="D26" s="4">
        <v>480000</v>
      </c>
      <c r="E26" s="10" t="s">
        <v>1</v>
      </c>
    </row>
    <row r="27" spans="1:5" ht="40.5" customHeight="1">
      <c r="A27" s="2">
        <v>7</v>
      </c>
      <c r="B27" s="27" t="s">
        <v>49</v>
      </c>
      <c r="C27" s="4" t="s">
        <v>56</v>
      </c>
      <c r="D27" s="4">
        <v>350000</v>
      </c>
      <c r="E27" s="10" t="s">
        <v>1</v>
      </c>
    </row>
    <row r="28" spans="1:4" ht="36.75" customHeight="1">
      <c r="A28" s="2">
        <v>8</v>
      </c>
      <c r="B28" s="27" t="s">
        <v>87</v>
      </c>
      <c r="C28" s="4" t="s">
        <v>3</v>
      </c>
      <c r="D28" s="4">
        <v>300000</v>
      </c>
    </row>
    <row r="29" spans="1:4" ht="36" customHeight="1">
      <c r="A29" s="2">
        <v>9</v>
      </c>
      <c r="B29" s="27" t="s">
        <v>52</v>
      </c>
      <c r="C29" s="4" t="s">
        <v>53</v>
      </c>
      <c r="D29" s="4">
        <v>550000</v>
      </c>
    </row>
    <row r="30" spans="1:4" ht="39" customHeight="1">
      <c r="A30" s="2">
        <v>10</v>
      </c>
      <c r="B30" s="5" t="s">
        <v>61</v>
      </c>
      <c r="C30" s="4" t="s">
        <v>6</v>
      </c>
      <c r="D30" s="4">
        <v>4187152</v>
      </c>
    </row>
    <row r="31" spans="1:4" ht="15.75">
      <c r="A31" s="2">
        <v>11</v>
      </c>
      <c r="B31" s="27" t="s">
        <v>57</v>
      </c>
      <c r="C31" s="4" t="s">
        <v>58</v>
      </c>
      <c r="D31" s="4">
        <v>380000</v>
      </c>
    </row>
    <row r="32" spans="1:5" s="51" customFormat="1" ht="31.5">
      <c r="A32" s="47">
        <v>12</v>
      </c>
      <c r="B32" s="5" t="s">
        <v>64</v>
      </c>
      <c r="C32" s="49" t="s">
        <v>65</v>
      </c>
      <c r="D32" s="49">
        <v>350000</v>
      </c>
      <c r="E32" s="50"/>
    </row>
    <row r="33" spans="1:4" ht="21.75" customHeight="1">
      <c r="A33" s="2"/>
      <c r="B33" s="17" t="s">
        <v>34</v>
      </c>
      <c r="C33" s="19"/>
      <c r="D33" s="23">
        <f>D21+D22+D23+D24+D26+D27+D28+D29+D30+D31+D25+D32</f>
        <v>7241152</v>
      </c>
    </row>
    <row r="34" spans="1:4" ht="27.75" customHeight="1">
      <c r="A34" s="2"/>
      <c r="B34" s="62" t="s">
        <v>44</v>
      </c>
      <c r="C34" s="62"/>
      <c r="D34" s="62"/>
    </row>
    <row r="35" spans="1:4" ht="63">
      <c r="A35" s="2">
        <v>1</v>
      </c>
      <c r="B35" s="5" t="s">
        <v>88</v>
      </c>
      <c r="C35" s="3" t="s">
        <v>9</v>
      </c>
      <c r="D35" s="4">
        <v>55000</v>
      </c>
    </row>
    <row r="36" spans="1:4" ht="50.25" customHeight="1">
      <c r="A36" s="2">
        <v>2</v>
      </c>
      <c r="B36" s="5" t="s">
        <v>54</v>
      </c>
      <c r="C36" s="3" t="s">
        <v>3</v>
      </c>
      <c r="D36" s="4">
        <v>90000</v>
      </c>
    </row>
    <row r="37" spans="1:4" ht="31.5">
      <c r="A37" s="2">
        <v>3</v>
      </c>
      <c r="B37" s="5" t="s">
        <v>51</v>
      </c>
      <c r="C37" s="3" t="s">
        <v>3</v>
      </c>
      <c r="D37" s="4">
        <v>98000</v>
      </c>
    </row>
    <row r="38" spans="1:9" ht="27.75" customHeight="1">
      <c r="A38" s="2"/>
      <c r="B38" s="17" t="s">
        <v>34</v>
      </c>
      <c r="C38" s="14"/>
      <c r="D38" s="23">
        <f>D35+D36+D37</f>
        <v>243000</v>
      </c>
      <c r="E38" s="36"/>
      <c r="F38" s="37"/>
      <c r="G38" s="37"/>
      <c r="H38" s="37"/>
      <c r="I38" s="37"/>
    </row>
    <row r="39" spans="1:9" ht="31.5" customHeight="1">
      <c r="A39" s="2"/>
      <c r="B39" s="63" t="s">
        <v>73</v>
      </c>
      <c r="C39" s="63"/>
      <c r="D39" s="63"/>
      <c r="E39" s="38"/>
      <c r="F39" s="38"/>
      <c r="G39" s="38"/>
      <c r="H39" s="38"/>
      <c r="I39" s="38"/>
    </row>
    <row r="40" spans="1:9" ht="47.25">
      <c r="A40" s="2">
        <v>1</v>
      </c>
      <c r="B40" s="1" t="s">
        <v>63</v>
      </c>
      <c r="C40" s="14" t="s">
        <v>2</v>
      </c>
      <c r="D40" s="4">
        <v>6700000</v>
      </c>
      <c r="E40" s="36"/>
      <c r="F40" s="37"/>
      <c r="G40" s="37"/>
      <c r="H40" s="37"/>
      <c r="I40" s="37"/>
    </row>
    <row r="41" spans="1:9" ht="27" customHeight="1">
      <c r="A41" s="2"/>
      <c r="B41" s="45" t="s">
        <v>34</v>
      </c>
      <c r="C41" s="14"/>
      <c r="D41" s="23">
        <f>D40</f>
        <v>6700000</v>
      </c>
      <c r="E41" s="36"/>
      <c r="F41" s="37"/>
      <c r="G41" s="37"/>
      <c r="H41" s="37"/>
      <c r="I41" s="37"/>
    </row>
    <row r="42" spans="1:9" ht="25.5" customHeight="1">
      <c r="A42" s="2"/>
      <c r="B42" s="63" t="s">
        <v>72</v>
      </c>
      <c r="C42" s="63"/>
      <c r="D42" s="63"/>
      <c r="E42" s="36"/>
      <c r="F42" s="37"/>
      <c r="G42" s="37"/>
      <c r="H42" s="37"/>
      <c r="I42" s="37"/>
    </row>
    <row r="43" spans="1:9" ht="94.5">
      <c r="A43" s="2">
        <v>1</v>
      </c>
      <c r="B43" s="46" t="s">
        <v>78</v>
      </c>
      <c r="C43" s="14" t="s">
        <v>9</v>
      </c>
      <c r="D43" s="4">
        <v>1090000</v>
      </c>
      <c r="E43" s="36"/>
      <c r="F43" s="37"/>
      <c r="G43" s="37"/>
      <c r="H43" s="37"/>
      <c r="I43" s="37"/>
    </row>
    <row r="44" spans="1:9" ht="30" customHeight="1">
      <c r="A44" s="2"/>
      <c r="B44" s="45" t="s">
        <v>34</v>
      </c>
      <c r="C44" s="14"/>
      <c r="D44" s="23">
        <f>D43</f>
        <v>1090000</v>
      </c>
      <c r="E44" s="36"/>
      <c r="F44" s="37"/>
      <c r="G44" s="37"/>
      <c r="H44" s="37"/>
      <c r="I44" s="37"/>
    </row>
    <row r="45" spans="1:4" ht="61.5" customHeight="1">
      <c r="A45" s="2"/>
      <c r="B45" s="64" t="s">
        <v>89</v>
      </c>
      <c r="C45" s="64"/>
      <c r="D45" s="64"/>
    </row>
    <row r="46" spans="1:4" ht="63">
      <c r="A46" s="2">
        <v>1</v>
      </c>
      <c r="B46" s="7" t="s">
        <v>7</v>
      </c>
      <c r="C46" s="3" t="s">
        <v>9</v>
      </c>
      <c r="D46" s="4">
        <v>60000</v>
      </c>
    </row>
    <row r="47" spans="1:4" ht="31.5">
      <c r="A47" s="2">
        <v>2</v>
      </c>
      <c r="B47" s="5" t="s">
        <v>90</v>
      </c>
      <c r="C47" s="3" t="s">
        <v>3</v>
      </c>
      <c r="D47" s="4">
        <v>95000</v>
      </c>
    </row>
    <row r="48" spans="1:4" ht="67.5" customHeight="1">
      <c r="A48" s="2">
        <v>3</v>
      </c>
      <c r="B48" s="5" t="s">
        <v>102</v>
      </c>
      <c r="C48" s="3" t="s">
        <v>9</v>
      </c>
      <c r="D48" s="4">
        <v>99600</v>
      </c>
    </row>
    <row r="49" spans="1:4" ht="31.5">
      <c r="A49" s="2">
        <v>4</v>
      </c>
      <c r="B49" s="5" t="s">
        <v>46</v>
      </c>
      <c r="C49" s="3" t="s">
        <v>3</v>
      </c>
      <c r="D49" s="4">
        <v>99600</v>
      </c>
    </row>
    <row r="50" spans="1:5" s="51" customFormat="1" ht="66.75" customHeight="1">
      <c r="A50" s="47">
        <v>5</v>
      </c>
      <c r="B50" s="5" t="s">
        <v>47</v>
      </c>
      <c r="C50" s="48" t="s">
        <v>3</v>
      </c>
      <c r="D50" s="49">
        <v>350000</v>
      </c>
      <c r="E50" s="50"/>
    </row>
    <row r="51" spans="1:4" ht="47.25">
      <c r="A51" s="2">
        <v>6</v>
      </c>
      <c r="B51" s="1" t="s">
        <v>59</v>
      </c>
      <c r="C51" s="3" t="s">
        <v>3</v>
      </c>
      <c r="D51" s="4">
        <v>50000</v>
      </c>
    </row>
    <row r="52" spans="1:4" ht="23.25" customHeight="1">
      <c r="A52" s="2"/>
      <c r="B52" s="17" t="s">
        <v>34</v>
      </c>
      <c r="C52" s="15"/>
      <c r="D52" s="23">
        <f>D46+D47+D48+D49+D50+D51</f>
        <v>754200</v>
      </c>
    </row>
    <row r="53" spans="1:4" ht="23.25" customHeight="1">
      <c r="A53" s="2"/>
      <c r="B53" s="17" t="s">
        <v>66</v>
      </c>
      <c r="C53" s="15"/>
      <c r="D53" s="23">
        <f>D19+D33+D38+D41+D44+D52</f>
        <v>20599146</v>
      </c>
    </row>
    <row r="54" spans="1:4" ht="31.5">
      <c r="A54" s="2"/>
      <c r="B54" s="28" t="s">
        <v>76</v>
      </c>
      <c r="C54" s="14"/>
      <c r="D54" s="23">
        <f>D56+D57+D58+D59+D60+D61+D62+D63+D64+D65+D66+D67+D68+D69+D70+D71+D72+D73+D74+D75+D76+D77+D78+D79+D80+D81+D82+D83</f>
        <v>14220922</v>
      </c>
    </row>
    <row r="55" spans="1:4" ht="15.75">
      <c r="A55" s="2"/>
      <c r="B55" s="8" t="s">
        <v>4</v>
      </c>
      <c r="C55" s="3"/>
      <c r="D55" s="3"/>
    </row>
    <row r="56" spans="1:4" ht="63">
      <c r="A56" s="2">
        <v>1</v>
      </c>
      <c r="B56" s="8" t="s">
        <v>91</v>
      </c>
      <c r="C56" s="3" t="s">
        <v>9</v>
      </c>
      <c r="D56" s="4">
        <v>45000</v>
      </c>
    </row>
    <row r="57" spans="1:4" ht="15.75">
      <c r="A57" s="2">
        <v>2</v>
      </c>
      <c r="B57" s="29" t="s">
        <v>77</v>
      </c>
      <c r="C57" s="3" t="s">
        <v>3</v>
      </c>
      <c r="D57" s="4">
        <v>617805</v>
      </c>
    </row>
    <row r="58" spans="1:4" ht="31.5">
      <c r="A58" s="13">
        <v>3</v>
      </c>
      <c r="B58" s="7" t="s">
        <v>92</v>
      </c>
      <c r="C58" s="3" t="s">
        <v>3</v>
      </c>
      <c r="D58" s="49">
        <v>718623</v>
      </c>
    </row>
    <row r="59" spans="1:4" ht="15.75">
      <c r="A59" s="2">
        <v>4</v>
      </c>
      <c r="B59" s="26" t="s">
        <v>14</v>
      </c>
      <c r="C59" s="3" t="s">
        <v>3</v>
      </c>
      <c r="D59" s="4">
        <v>575575</v>
      </c>
    </row>
    <row r="60" spans="1:4" ht="15.75">
      <c r="A60" s="2">
        <v>5</v>
      </c>
      <c r="B60" s="26" t="s">
        <v>15</v>
      </c>
      <c r="C60" s="3" t="s">
        <v>3</v>
      </c>
      <c r="D60" s="4">
        <v>16756</v>
      </c>
    </row>
    <row r="61" spans="1:4" ht="31.5">
      <c r="A61" s="2">
        <v>6</v>
      </c>
      <c r="B61" s="7" t="s">
        <v>93</v>
      </c>
      <c r="C61" s="3" t="s">
        <v>3</v>
      </c>
      <c r="D61" s="4">
        <v>179935</v>
      </c>
    </row>
    <row r="62" spans="1:4" ht="31.5">
      <c r="A62" s="2">
        <v>7</v>
      </c>
      <c r="B62" s="26" t="s">
        <v>94</v>
      </c>
      <c r="C62" s="3" t="s">
        <v>3</v>
      </c>
      <c r="D62" s="4">
        <v>3000</v>
      </c>
    </row>
    <row r="63" spans="1:4" ht="31.5">
      <c r="A63" s="2">
        <v>8</v>
      </c>
      <c r="B63" s="7" t="s">
        <v>70</v>
      </c>
      <c r="C63" s="3" t="s">
        <v>3</v>
      </c>
      <c r="D63" s="4">
        <v>3596316</v>
      </c>
    </row>
    <row r="64" spans="1:4" ht="47.25">
      <c r="A64" s="2">
        <v>9</v>
      </c>
      <c r="B64" s="5" t="s">
        <v>95</v>
      </c>
      <c r="C64" s="3" t="s">
        <v>3</v>
      </c>
      <c r="D64" s="4">
        <v>4447500</v>
      </c>
    </row>
    <row r="65" spans="1:5" ht="47.25">
      <c r="A65" s="2">
        <v>10</v>
      </c>
      <c r="B65" s="1" t="s">
        <v>96</v>
      </c>
      <c r="C65" s="3" t="s">
        <v>3</v>
      </c>
      <c r="D65" s="4">
        <v>89000</v>
      </c>
      <c r="E65" s="10" t="s">
        <v>1</v>
      </c>
    </row>
    <row r="66" spans="1:4" ht="31.5">
      <c r="A66" s="2">
        <v>11</v>
      </c>
      <c r="B66" s="5" t="s">
        <v>16</v>
      </c>
      <c r="C66" s="3" t="s">
        <v>3</v>
      </c>
      <c r="D66" s="4">
        <v>42360</v>
      </c>
    </row>
    <row r="67" spans="1:4" ht="46.5" customHeight="1">
      <c r="A67" s="2">
        <v>12</v>
      </c>
      <c r="B67" s="7" t="s">
        <v>17</v>
      </c>
      <c r="C67" s="3" t="s">
        <v>3</v>
      </c>
      <c r="D67" s="4">
        <v>19708</v>
      </c>
    </row>
    <row r="68" spans="1:4" ht="46.5" customHeight="1">
      <c r="A68" s="2">
        <v>13</v>
      </c>
      <c r="B68" s="7" t="s">
        <v>97</v>
      </c>
      <c r="C68" s="3" t="s">
        <v>3</v>
      </c>
      <c r="D68" s="25">
        <v>60000</v>
      </c>
    </row>
    <row r="69" spans="1:4" ht="47.25">
      <c r="A69" s="2">
        <v>14</v>
      </c>
      <c r="B69" s="7" t="s">
        <v>18</v>
      </c>
      <c r="C69" s="3" t="s">
        <v>3</v>
      </c>
      <c r="D69" s="4">
        <v>80500</v>
      </c>
    </row>
    <row r="70" spans="1:4" ht="63">
      <c r="A70" s="2">
        <v>15</v>
      </c>
      <c r="B70" s="6" t="s">
        <v>19</v>
      </c>
      <c r="C70" s="3" t="s">
        <v>9</v>
      </c>
      <c r="D70" s="4">
        <v>95000</v>
      </c>
    </row>
    <row r="71" spans="1:4" ht="31.5">
      <c r="A71" s="2">
        <v>16</v>
      </c>
      <c r="B71" s="7" t="s">
        <v>98</v>
      </c>
      <c r="C71" s="3" t="s">
        <v>3</v>
      </c>
      <c r="D71" s="4">
        <v>163000</v>
      </c>
    </row>
    <row r="72" spans="1:4" ht="31.5">
      <c r="A72" s="2">
        <v>17</v>
      </c>
      <c r="B72" s="6" t="s">
        <v>20</v>
      </c>
      <c r="C72" s="3" t="s">
        <v>3</v>
      </c>
      <c r="D72" s="4">
        <v>99000</v>
      </c>
    </row>
    <row r="73" spans="1:4" ht="47.25">
      <c r="A73" s="2">
        <v>18</v>
      </c>
      <c r="B73" s="6" t="s">
        <v>99</v>
      </c>
      <c r="C73" s="3" t="s">
        <v>3</v>
      </c>
      <c r="D73" s="4">
        <v>99000</v>
      </c>
    </row>
    <row r="74" spans="1:4" ht="47.25">
      <c r="A74" s="2">
        <v>19</v>
      </c>
      <c r="B74" s="5" t="s">
        <v>21</v>
      </c>
      <c r="C74" s="3" t="s">
        <v>45</v>
      </c>
      <c r="D74" s="4">
        <v>294795</v>
      </c>
    </row>
    <row r="75" spans="1:4" ht="31.5">
      <c r="A75" s="2">
        <v>20</v>
      </c>
      <c r="B75" s="5" t="s">
        <v>22</v>
      </c>
      <c r="C75" s="3" t="s">
        <v>29</v>
      </c>
      <c r="D75" s="4">
        <v>50000</v>
      </c>
    </row>
    <row r="76" spans="1:4" ht="47.25">
      <c r="A76" s="2">
        <v>21</v>
      </c>
      <c r="B76" s="26" t="s">
        <v>23</v>
      </c>
      <c r="C76" s="3" t="s">
        <v>30</v>
      </c>
      <c r="D76" s="4">
        <v>247733</v>
      </c>
    </row>
    <row r="77" spans="1:5" ht="31.5">
      <c r="A77" s="2">
        <v>22</v>
      </c>
      <c r="B77" s="7" t="s">
        <v>100</v>
      </c>
      <c r="C77" s="3" t="s">
        <v>30</v>
      </c>
      <c r="D77" s="4">
        <v>100000</v>
      </c>
      <c r="E77" s="10" t="s">
        <v>1</v>
      </c>
    </row>
    <row r="78" spans="1:8" ht="31.5">
      <c r="A78" s="2">
        <v>23</v>
      </c>
      <c r="B78" s="5" t="s">
        <v>24</v>
      </c>
      <c r="C78" s="3" t="s">
        <v>31</v>
      </c>
      <c r="D78" s="4">
        <v>294795</v>
      </c>
      <c r="H78" s="53"/>
    </row>
    <row r="79" spans="1:4" ht="33.75" customHeight="1">
      <c r="A79" s="2">
        <v>24</v>
      </c>
      <c r="B79" s="5" t="s">
        <v>25</v>
      </c>
      <c r="C79" s="3" t="s">
        <v>32</v>
      </c>
      <c r="D79" s="4">
        <v>250000</v>
      </c>
    </row>
    <row r="80" spans="1:4" ht="15.75">
      <c r="A80" s="2">
        <v>25</v>
      </c>
      <c r="B80" s="5" t="s">
        <v>26</v>
      </c>
      <c r="C80" s="3" t="s">
        <v>6</v>
      </c>
      <c r="D80" s="4">
        <v>464874</v>
      </c>
    </row>
    <row r="81" spans="1:4" ht="47.25">
      <c r="A81" s="2">
        <v>26</v>
      </c>
      <c r="B81" s="5" t="s">
        <v>27</v>
      </c>
      <c r="C81" s="3" t="s">
        <v>6</v>
      </c>
      <c r="D81" s="4">
        <v>150000</v>
      </c>
    </row>
    <row r="82" spans="1:4" ht="31.5">
      <c r="A82" s="2">
        <v>27</v>
      </c>
      <c r="B82" s="5" t="s">
        <v>28</v>
      </c>
      <c r="C82" s="3" t="s">
        <v>33</v>
      </c>
      <c r="D82" s="4">
        <v>480000</v>
      </c>
    </row>
    <row r="83" spans="1:4" ht="31.5">
      <c r="A83" s="2">
        <v>28</v>
      </c>
      <c r="B83" s="7" t="s">
        <v>101</v>
      </c>
      <c r="C83" s="3" t="s">
        <v>2</v>
      </c>
      <c r="D83" s="4">
        <v>940355</v>
      </c>
    </row>
    <row r="84" spans="1:4" ht="19.5" customHeight="1">
      <c r="A84" s="2"/>
      <c r="B84" s="11" t="s">
        <v>71</v>
      </c>
      <c r="C84" s="3"/>
      <c r="D84" s="23">
        <f>D19+D33+D38+D41+D44+D52+D54</f>
        <v>34820068</v>
      </c>
    </row>
    <row r="85" spans="1:4" ht="24" customHeight="1">
      <c r="A85" s="2"/>
      <c r="B85" s="7" t="s">
        <v>38</v>
      </c>
      <c r="C85" s="3"/>
      <c r="D85" s="4">
        <f>D91-D84</f>
        <v>914142</v>
      </c>
    </row>
    <row r="86" spans="1:4" ht="21" customHeight="1">
      <c r="A86" s="2"/>
      <c r="B86" s="11" t="s">
        <v>75</v>
      </c>
      <c r="C86" s="3"/>
      <c r="D86" s="23">
        <f>D84+D85</f>
        <v>35734210</v>
      </c>
    </row>
    <row r="87" spans="1:4" ht="15" customHeight="1">
      <c r="A87" s="2"/>
      <c r="B87" s="59" t="s">
        <v>55</v>
      </c>
      <c r="C87" s="3"/>
      <c r="D87" s="23"/>
    </row>
    <row r="88" spans="1:4" ht="19.5" customHeight="1">
      <c r="A88" s="2"/>
      <c r="B88" s="7" t="s">
        <v>36</v>
      </c>
      <c r="C88" s="3"/>
      <c r="D88" s="4">
        <v>15801000</v>
      </c>
    </row>
    <row r="89" spans="1:4" ht="18" customHeight="1">
      <c r="A89" s="61"/>
      <c r="B89" s="7" t="s">
        <v>37</v>
      </c>
      <c r="C89" s="3"/>
      <c r="D89" s="4">
        <v>19933210</v>
      </c>
    </row>
    <row r="90" spans="1:5" s="58" customFormat="1" ht="17.25" customHeight="1" hidden="1">
      <c r="A90" s="61"/>
      <c r="B90" s="54" t="s">
        <v>48</v>
      </c>
      <c r="C90" s="55"/>
      <c r="D90" s="56">
        <v>14220922</v>
      </c>
      <c r="E90" s="57"/>
    </row>
    <row r="91" spans="1:5" s="40" customFormat="1" ht="18" customHeight="1">
      <c r="A91" s="41"/>
      <c r="B91" s="42" t="s">
        <v>60</v>
      </c>
      <c r="C91" s="43"/>
      <c r="D91" s="44">
        <v>35734210</v>
      </c>
      <c r="E91" s="39"/>
    </row>
    <row r="92" spans="1:4" ht="21" customHeight="1">
      <c r="A92" s="31"/>
      <c r="B92" s="60" t="s">
        <v>79</v>
      </c>
      <c r="D92" s="60" t="s">
        <v>80</v>
      </c>
    </row>
    <row r="93" spans="1:4" ht="107.25" customHeight="1">
      <c r="A93" s="70" t="s">
        <v>1</v>
      </c>
      <c r="B93" s="70"/>
      <c r="C93" s="66" t="s">
        <v>1</v>
      </c>
      <c r="D93" s="66"/>
    </row>
    <row r="94" spans="1:4" ht="14.25">
      <c r="A94" s="32"/>
      <c r="B94" s="32"/>
      <c r="C94" s="21"/>
      <c r="D94" s="32"/>
    </row>
    <row r="95" spans="1:4" ht="14.25">
      <c r="A95" s="32"/>
      <c r="B95" s="32"/>
      <c r="C95" s="21"/>
      <c r="D95" s="32"/>
    </row>
    <row r="96" spans="1:4" ht="34.5" customHeight="1">
      <c r="A96" s="32"/>
      <c r="B96" s="33" t="s">
        <v>1</v>
      </c>
      <c r="C96" s="21"/>
      <c r="D96" s="52" t="s">
        <v>1</v>
      </c>
    </row>
    <row r="97" spans="1:4" ht="14.25">
      <c r="A97" s="32"/>
      <c r="B97" s="32"/>
      <c r="C97" s="21"/>
      <c r="D97" s="32"/>
    </row>
    <row r="98" spans="1:4" ht="15">
      <c r="A98" s="31"/>
      <c r="B98" s="31"/>
      <c r="D98" s="31"/>
    </row>
    <row r="99" spans="1:4" ht="15">
      <c r="A99" s="31"/>
      <c r="B99" s="31"/>
      <c r="D99" s="31"/>
    </row>
    <row r="100" spans="1:4" ht="15">
      <c r="A100" s="31"/>
      <c r="B100" s="31"/>
      <c r="D100" s="31"/>
    </row>
    <row r="101" spans="1:4" ht="15">
      <c r="A101" s="31"/>
      <c r="B101" s="31"/>
      <c r="D101" s="31"/>
    </row>
    <row r="102" spans="1:4" ht="15">
      <c r="A102" s="31"/>
      <c r="B102" s="31"/>
      <c r="D102" s="31"/>
    </row>
    <row r="103" spans="1:4" ht="15">
      <c r="A103" s="31"/>
      <c r="B103" s="31"/>
      <c r="D103" s="31"/>
    </row>
    <row r="104" spans="1:4" ht="15">
      <c r="A104" s="31"/>
      <c r="B104" s="31"/>
      <c r="D104" s="31"/>
    </row>
    <row r="105" spans="1:4" ht="15">
      <c r="A105" s="31"/>
      <c r="B105" s="31"/>
      <c r="D105" s="31"/>
    </row>
  </sheetData>
  <mergeCells count="18">
    <mergeCell ref="C93:D93"/>
    <mergeCell ref="A7:D7"/>
    <mergeCell ref="A6:D6"/>
    <mergeCell ref="C9:C10"/>
    <mergeCell ref="B11:D11"/>
    <mergeCell ref="B20:D20"/>
    <mergeCell ref="A9:A10"/>
    <mergeCell ref="B9:B10"/>
    <mergeCell ref="A93:B93"/>
    <mergeCell ref="D9:D10"/>
    <mergeCell ref="C1:D1"/>
    <mergeCell ref="C2:D2"/>
    <mergeCell ref="C3:D3"/>
    <mergeCell ref="C4:D4"/>
    <mergeCell ref="B34:D34"/>
    <mergeCell ref="B39:D39"/>
    <mergeCell ref="B42:D42"/>
    <mergeCell ref="B45:D45"/>
  </mergeCells>
  <printOptions/>
  <pageMargins left="0.53" right="0.25" top="0.53" bottom="0.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SocSfera</dc:creator>
  <cp:keywords/>
  <dc:description/>
  <cp:lastModifiedBy>llebedinskaya</cp:lastModifiedBy>
  <cp:lastPrinted>2012-03-01T09:32:43Z</cp:lastPrinted>
  <dcterms:created xsi:type="dcterms:W3CDTF">2010-09-21T13:50:13Z</dcterms:created>
  <dcterms:modified xsi:type="dcterms:W3CDTF">2012-03-01T13:44:12Z</dcterms:modified>
  <cp:category/>
  <cp:version/>
  <cp:contentType/>
  <cp:contentStatus/>
</cp:coreProperties>
</file>