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940" windowHeight="7875" activeTab="0"/>
  </bookViews>
  <sheets>
    <sheet name="13.06.12" sheetId="1" r:id="rId1"/>
  </sheets>
  <definedNames>
    <definedName name="_xlnm.Print_Area" localSheetId="0">'13.06.12'!$A$1:$D$77</definedName>
  </definedNames>
  <calcPr fullCalcOnLoad="1"/>
</workbook>
</file>

<file path=xl/sharedStrings.xml><?xml version="1.0" encoding="utf-8"?>
<sst xmlns="http://schemas.openxmlformats.org/spreadsheetml/2006/main" count="116" uniqueCount="71">
  <si>
    <t>Всього по області:</t>
  </si>
  <si>
    <t>№ п/п</t>
  </si>
  <si>
    <t>Найменування об’єкта</t>
  </si>
  <si>
    <t>Вид ремонту</t>
  </si>
  <si>
    <t>Вартість, грн.</t>
  </si>
  <si>
    <t>капітальний</t>
  </si>
  <si>
    <t>Всього по району:</t>
  </si>
  <si>
    <t>Всього по місту:</t>
  </si>
  <si>
    <t>поточний</t>
  </si>
  <si>
    <t xml:space="preserve">поточний </t>
  </si>
  <si>
    <t>реконструкція</t>
  </si>
  <si>
    <t xml:space="preserve">м.Валки, вул. Карла Лібкнехта </t>
  </si>
  <si>
    <t xml:space="preserve">смт Великий Бурлук, вул. Колгоспна </t>
  </si>
  <si>
    <t xml:space="preserve">с. Хотімля, вул. Щербака </t>
  </si>
  <si>
    <t xml:space="preserve">смт Дворічна, вул. Колгоспна </t>
  </si>
  <si>
    <t xml:space="preserve">м. Зміїв, вул. Конституції </t>
  </si>
  <si>
    <t>м. Зміїв, вул. Калініна</t>
  </si>
  <si>
    <t>м. Зміїв, вул. Г.Носика</t>
  </si>
  <si>
    <t>м. Зміїв, вул. Пушкарьова</t>
  </si>
  <si>
    <t>м. Зміїв, вул. Вишнева</t>
  </si>
  <si>
    <t>смт Золочів, вул.Філатова</t>
  </si>
  <si>
    <t>с. Рокитне, вул. Леніна</t>
  </si>
  <si>
    <t>смт Краснокутськ, вул. Новостроєнівська</t>
  </si>
  <si>
    <t>смт Високий, вул. Кооперативна</t>
  </si>
  <si>
    <t xml:space="preserve">смт Високий, вул. Хоткевича </t>
  </si>
  <si>
    <t>смт Високий, вул. Леніна</t>
  </si>
  <si>
    <t xml:space="preserve">смт Високий, вул. 1 Травня </t>
  </si>
  <si>
    <t xml:space="preserve">м. Харків, пр. Гагаріна на ділянці від вул. Аерофлотської до пр. 50-річчя СРСР </t>
  </si>
  <si>
    <t>м. Харків, пр. Курчатова</t>
  </si>
  <si>
    <t>Барвінківській район</t>
  </si>
  <si>
    <t>м. Барвінкове, вул. Київська</t>
  </si>
  <si>
    <t>м. Барвінкове, вул. Червонозаводська</t>
  </si>
  <si>
    <t>м. Барвінкове, вул. Свердлова</t>
  </si>
  <si>
    <t>м. Барвінкове, вул. Богдана Хмельницького</t>
  </si>
  <si>
    <t>м. Барвінкове, вул. Правди</t>
  </si>
  <si>
    <t>с. Гаврилівка, вул. Радянська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</si>
  <si>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</si>
  <si>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</si>
  <si>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</si>
  <si>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</si>
  <si>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</si>
  <si>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Зміївський район</t>
  </si>
  <si>
    <t>Золочівський район</t>
  </si>
  <si>
    <t>Краснокутський район</t>
  </si>
  <si>
    <t>Нововодолазький район</t>
  </si>
  <si>
    <t>Харківський район</t>
  </si>
  <si>
    <t>м.Лозова</t>
  </si>
  <si>
    <t>м.Чугуїв</t>
  </si>
  <si>
    <t>м.Харків</t>
  </si>
  <si>
    <t xml:space="preserve">смт Високий, вул. Красіна </t>
  </si>
  <si>
    <t>м. Богодухів, вул. Охтирська</t>
  </si>
  <si>
    <t>Близнюківський район</t>
  </si>
  <si>
    <t>смт Близнюки, вул. Гонтаренка</t>
  </si>
  <si>
    <t>м. Чугуїв, вул. Кочетоцька</t>
  </si>
  <si>
    <t>Перелік</t>
  </si>
  <si>
    <t xml:space="preserve"> </t>
  </si>
  <si>
    <t xml:space="preserve">до рішення обласної ради     </t>
  </si>
  <si>
    <t>Додаток 11</t>
  </si>
  <si>
    <t xml:space="preserve">  Перший заступник голови обласної ради</t>
  </si>
  <si>
    <t>О. Олешко</t>
  </si>
  <si>
    <t xml:space="preserve"> об´єктів капітального, поточного ремонту та реконструкції вулиць і доріг комунальної власності 
у населених пунктах Харківської області,  що здійснюються за рахунок коштів субвенції з державного бюджету обласному бюджету у 2012 році </t>
  </si>
  <si>
    <t>м. Барвінкове, вул. Жовтневої Революції</t>
  </si>
  <si>
    <t>с. Пригоже  Гаврилівської сільської ради (вул. Шкільна)</t>
  </si>
  <si>
    <t>сел. Іванівка Іванівської Другої сільської ради (вул. Леніна)</t>
  </si>
  <si>
    <t>м. Лозова, шляхопровід на ПК 1699+79 через Полтавську залізницю автодороги Лозова-Хлібне-Панютине</t>
  </si>
  <si>
    <t>м. Чугуїв, вул. Осинівська, перехрестя з вул. Підгірною, 
вул. Підгірна (до мосту)</t>
  </si>
  <si>
    <t>м. Чугуїв, вул. Жовтневої Революції</t>
  </si>
  <si>
    <t>м.Валки, вул. Кірова</t>
  </si>
  <si>
    <t xml:space="preserve">смт Високий, вул. Центральна </t>
  </si>
  <si>
    <t xml:space="preserve">  від 15 листопада 2012 року  № 545 - VI</t>
  </si>
  <si>
    <t xml:space="preserve"> (XVII  сесія VI скликання)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</si>
</sst>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D5"/>
    </sheetView>
  </sheetViews>
  <sheetFormatPr defaultColWidth="9.00390625" defaultRowHeight="12.75"/>
  <cols>
    <col min="1" max="1" width="4.00390625" style="6" customWidth="1"/>
    <col min="2" max="2" width="72.00390625" style="6" customWidth="1"/>
    <col min="3" max="3" width="29.00390625" style="6" customWidth="1"/>
    <col min="4" max="4" width="29.875" style="6" customWidth="1"/>
    <col min="5" max="5" width="10.125" style="6" bestFit="1" customWidth="1"/>
    <col min="6" max="16384" width="9.125" style="6" customWidth="1"/>
  </cols>
  <sheetData>
    <row r="1" spans="3:4" ht="15.75">
      <c r="C1" s="33" t="s">
        <v>57</v>
      </c>
      <c r="D1" s="33"/>
    </row>
    <row r="2" spans="3:4" ht="15.75">
      <c r="C2" s="33" t="s">
        <v>56</v>
      </c>
      <c r="D2" s="33"/>
    </row>
    <row r="3" spans="3:4" ht="15.75">
      <c r="C3" s="33" t="s">
        <v>69</v>
      </c>
      <c r="D3" s="33"/>
    </row>
    <row r="4" spans="3:4" ht="15.75">
      <c r="C4" s="33" t="s">
        <v>70</v>
      </c>
      <c r="D4" s="33"/>
    </row>
    <row r="5" spans="1:4" s="7" customFormat="1" ht="16.5" customHeight="1">
      <c r="A5" s="34" t="s">
        <v>54</v>
      </c>
      <c r="B5" s="34"/>
      <c r="C5" s="34"/>
      <c r="D5" s="34"/>
    </row>
    <row r="6" spans="1:4" s="7" customFormat="1" ht="59.25" customHeight="1">
      <c r="A6" s="34" t="s">
        <v>60</v>
      </c>
      <c r="B6" s="34"/>
      <c r="C6" s="34"/>
      <c r="D6" s="34"/>
    </row>
    <row r="8" spans="1:4" s="10" customFormat="1" ht="19.5" customHeight="1">
      <c r="A8" s="8" t="s">
        <v>1</v>
      </c>
      <c r="B8" s="9" t="s">
        <v>2</v>
      </c>
      <c r="C8" s="9" t="s">
        <v>3</v>
      </c>
      <c r="D8" s="9" t="s">
        <v>4</v>
      </c>
    </row>
    <row r="9" spans="1:4" s="3" customFormat="1" ht="16.5" customHeight="1">
      <c r="A9" s="38" t="s">
        <v>29</v>
      </c>
      <c r="B9" s="39"/>
      <c r="C9" s="39"/>
      <c r="D9" s="40"/>
    </row>
    <row r="10" spans="1:4" s="3" customFormat="1" ht="18.75">
      <c r="A10" s="11">
        <v>1</v>
      </c>
      <c r="B10" s="12" t="s">
        <v>30</v>
      </c>
      <c r="C10" s="11" t="s">
        <v>8</v>
      </c>
      <c r="D10" s="13">
        <v>694000</v>
      </c>
    </row>
    <row r="11" spans="1:4" s="3" customFormat="1" ht="18.75">
      <c r="A11" s="11">
        <v>2</v>
      </c>
      <c r="B11" s="12" t="s">
        <v>31</v>
      </c>
      <c r="C11" s="11" t="s">
        <v>8</v>
      </c>
      <c r="D11" s="13">
        <v>693000</v>
      </c>
    </row>
    <row r="12" spans="1:4" s="3" customFormat="1" ht="18.75">
      <c r="A12" s="11">
        <v>3</v>
      </c>
      <c r="B12" s="12" t="s">
        <v>32</v>
      </c>
      <c r="C12" s="11" t="s">
        <v>8</v>
      </c>
      <c r="D12" s="13">
        <v>693000</v>
      </c>
    </row>
    <row r="13" spans="1:4" s="3" customFormat="1" ht="18.75">
      <c r="A13" s="11">
        <v>4</v>
      </c>
      <c r="B13" s="12" t="s">
        <v>33</v>
      </c>
      <c r="C13" s="11" t="s">
        <v>8</v>
      </c>
      <c r="D13" s="13">
        <v>95000</v>
      </c>
    </row>
    <row r="14" spans="1:4" s="3" customFormat="1" ht="18.75">
      <c r="A14" s="11">
        <v>5</v>
      </c>
      <c r="B14" s="12" t="s">
        <v>61</v>
      </c>
      <c r="C14" s="11" t="s">
        <v>8</v>
      </c>
      <c r="D14" s="13">
        <v>95000</v>
      </c>
    </row>
    <row r="15" spans="1:4" s="3" customFormat="1" ht="18.75">
      <c r="A15" s="11">
        <v>6</v>
      </c>
      <c r="B15" s="12" t="s">
        <v>34</v>
      </c>
      <c r="C15" s="11" t="s">
        <v>8</v>
      </c>
      <c r="D15" s="13">
        <v>95000</v>
      </c>
    </row>
    <row r="16" spans="1:4" s="3" customFormat="1" ht="18.75">
      <c r="A16" s="11">
        <v>7</v>
      </c>
      <c r="B16" s="12" t="s">
        <v>35</v>
      </c>
      <c r="C16" s="11" t="s">
        <v>8</v>
      </c>
      <c r="D16" s="13">
        <v>95000</v>
      </c>
    </row>
    <row r="17" spans="1:4" s="3" customFormat="1" ht="18.75">
      <c r="A17" s="11">
        <v>8</v>
      </c>
      <c r="B17" s="12" t="s">
        <v>62</v>
      </c>
      <c r="C17" s="11" t="s">
        <v>8</v>
      </c>
      <c r="D17" s="13">
        <v>95000</v>
      </c>
    </row>
    <row r="18" spans="1:4" s="3" customFormat="1" ht="15" customHeight="1">
      <c r="A18" s="11">
        <v>9</v>
      </c>
      <c r="B18" s="12" t="s">
        <v>63</v>
      </c>
      <c r="C18" s="11" t="s">
        <v>8</v>
      </c>
      <c r="D18" s="13">
        <v>95000</v>
      </c>
    </row>
    <row r="19" spans="1:4" s="3" customFormat="1" ht="16.5" customHeight="1">
      <c r="A19" s="11"/>
      <c r="B19" s="14" t="s">
        <v>6</v>
      </c>
      <c r="C19" s="11"/>
      <c r="D19" s="15">
        <f>SUM(D10:D18)</f>
        <v>2650000</v>
      </c>
    </row>
    <row r="20" spans="1:4" s="3" customFormat="1" ht="16.5" customHeight="1">
      <c r="A20" s="38" t="s">
        <v>51</v>
      </c>
      <c r="B20" s="39"/>
      <c r="C20" s="39"/>
      <c r="D20" s="40"/>
    </row>
    <row r="21" spans="1:4" s="3" customFormat="1" ht="18.75">
      <c r="A21" s="11">
        <v>10</v>
      </c>
      <c r="B21" s="12" t="s">
        <v>52</v>
      </c>
      <c r="C21" s="11" t="s">
        <v>8</v>
      </c>
      <c r="D21" s="13">
        <v>95000</v>
      </c>
    </row>
    <row r="22" spans="1:4" s="3" customFormat="1" ht="16.5" customHeight="1">
      <c r="A22" s="11"/>
      <c r="B22" s="14" t="s">
        <v>6</v>
      </c>
      <c r="C22" s="11"/>
      <c r="D22" s="15">
        <f>SUM(D21)</f>
        <v>95000</v>
      </c>
    </row>
    <row r="23" spans="1:4" s="3" customFormat="1" ht="16.5" customHeight="1">
      <c r="A23" s="38" t="s">
        <v>36</v>
      </c>
      <c r="B23" s="39"/>
      <c r="C23" s="39"/>
      <c r="D23" s="40"/>
    </row>
    <row r="24" spans="1:4" s="3" customFormat="1" ht="18.75">
      <c r="A24" s="11">
        <v>11</v>
      </c>
      <c r="B24" s="16" t="s">
        <v>50</v>
      </c>
      <c r="C24" s="17" t="s">
        <v>8</v>
      </c>
      <c r="D24" s="13">
        <v>95000</v>
      </c>
    </row>
    <row r="25" spans="1:4" s="3" customFormat="1" ht="16.5" customHeight="1">
      <c r="A25" s="11"/>
      <c r="B25" s="14" t="s">
        <v>6</v>
      </c>
      <c r="C25" s="11"/>
      <c r="D25" s="15">
        <f>SUM(D24:D24)</f>
        <v>95000</v>
      </c>
    </row>
    <row r="26" spans="1:4" s="3" customFormat="1" ht="16.5" customHeight="1">
      <c r="A26" s="38" t="s">
        <v>37</v>
      </c>
      <c r="B26" s="39"/>
      <c r="C26" s="39"/>
      <c r="D26" s="40"/>
    </row>
    <row r="27" spans="1:4" s="3" customFormat="1" ht="18.75">
      <c r="A27" s="11">
        <v>12</v>
      </c>
      <c r="B27" s="12" t="s">
        <v>11</v>
      </c>
      <c r="C27" s="11" t="s">
        <v>8</v>
      </c>
      <c r="D27" s="13">
        <f>130000-34174</f>
        <v>95826</v>
      </c>
    </row>
    <row r="28" spans="1:4" s="3" customFormat="1" ht="18.75">
      <c r="A28" s="11">
        <v>13</v>
      </c>
      <c r="B28" s="12" t="s">
        <v>67</v>
      </c>
      <c r="C28" s="11" t="s">
        <v>8</v>
      </c>
      <c r="D28" s="13">
        <v>34174</v>
      </c>
    </row>
    <row r="29" spans="1:4" s="3" customFormat="1" ht="16.5" customHeight="1">
      <c r="A29" s="11"/>
      <c r="B29" s="14" t="s">
        <v>6</v>
      </c>
      <c r="C29" s="11"/>
      <c r="D29" s="15">
        <f>SUM(D27:D28)</f>
        <v>130000</v>
      </c>
    </row>
    <row r="30" spans="1:4" s="3" customFormat="1" ht="16.5" customHeight="1">
      <c r="A30" s="38" t="s">
        <v>38</v>
      </c>
      <c r="B30" s="39"/>
      <c r="C30" s="39"/>
      <c r="D30" s="40"/>
    </row>
    <row r="31" spans="1:4" s="3" customFormat="1" ht="18.75">
      <c r="A31" s="11">
        <v>14</v>
      </c>
      <c r="B31" s="12" t="s">
        <v>12</v>
      </c>
      <c r="C31" s="11" t="s">
        <v>8</v>
      </c>
      <c r="D31" s="13">
        <v>95000</v>
      </c>
    </row>
    <row r="32" spans="1:4" s="3" customFormat="1" ht="16.5" customHeight="1">
      <c r="A32" s="11"/>
      <c r="B32" s="14" t="s">
        <v>6</v>
      </c>
      <c r="C32" s="11"/>
      <c r="D32" s="15">
        <f>SUM(D31:D31)</f>
        <v>95000</v>
      </c>
    </row>
    <row r="33" spans="1:4" s="3" customFormat="1" ht="17.25" customHeight="1">
      <c r="A33" s="35" t="s">
        <v>39</v>
      </c>
      <c r="B33" s="36"/>
      <c r="C33" s="36"/>
      <c r="D33" s="37"/>
    </row>
    <row r="34" spans="1:4" s="3" customFormat="1" ht="18.75">
      <c r="A34" s="11">
        <v>15</v>
      </c>
      <c r="B34" s="18" t="s">
        <v>13</v>
      </c>
      <c r="C34" s="11" t="s">
        <v>8</v>
      </c>
      <c r="D34" s="13">
        <v>95000</v>
      </c>
    </row>
    <row r="35" spans="1:4" s="3" customFormat="1" ht="16.5" customHeight="1">
      <c r="A35" s="11"/>
      <c r="B35" s="14" t="s">
        <v>6</v>
      </c>
      <c r="C35" s="11"/>
      <c r="D35" s="15">
        <f>SUM(D34)</f>
        <v>95000</v>
      </c>
    </row>
    <row r="36" spans="1:4" s="3" customFormat="1" ht="18.75">
      <c r="A36" s="35" t="s">
        <v>40</v>
      </c>
      <c r="B36" s="36"/>
      <c r="C36" s="36"/>
      <c r="D36" s="37"/>
    </row>
    <row r="37" spans="1:4" s="3" customFormat="1" ht="18.75">
      <c r="A37" s="1">
        <v>16</v>
      </c>
      <c r="B37" s="19" t="s">
        <v>14</v>
      </c>
      <c r="C37" s="20" t="s">
        <v>8</v>
      </c>
      <c r="D37" s="13">
        <v>30300</v>
      </c>
    </row>
    <row r="38" spans="1:4" s="3" customFormat="1" ht="16.5" customHeight="1">
      <c r="A38" s="11"/>
      <c r="B38" s="14" t="s">
        <v>6</v>
      </c>
      <c r="C38" s="20"/>
      <c r="D38" s="15">
        <f>SUM(D37:D37)</f>
        <v>30300</v>
      </c>
    </row>
    <row r="39" spans="1:4" s="3" customFormat="1" ht="18.75">
      <c r="A39" s="1"/>
      <c r="B39" s="2" t="s">
        <v>41</v>
      </c>
      <c r="C39" s="2"/>
      <c r="D39" s="2"/>
    </row>
    <row r="40" spans="1:4" s="3" customFormat="1" ht="18.75">
      <c r="A40" s="1">
        <v>17</v>
      </c>
      <c r="B40" s="16" t="s">
        <v>16</v>
      </c>
      <c r="C40" s="17" t="s">
        <v>8</v>
      </c>
      <c r="D40" s="13">
        <v>95000</v>
      </c>
    </row>
    <row r="41" spans="1:4" s="3" customFormat="1" ht="18.75">
      <c r="A41" s="1">
        <v>18</v>
      </c>
      <c r="B41" s="16" t="s">
        <v>15</v>
      </c>
      <c r="C41" s="17" t="s">
        <v>8</v>
      </c>
      <c r="D41" s="13">
        <v>95000</v>
      </c>
    </row>
    <row r="42" spans="1:4" s="3" customFormat="1" ht="18.75">
      <c r="A42" s="1">
        <v>19</v>
      </c>
      <c r="B42" s="16" t="s">
        <v>17</v>
      </c>
      <c r="C42" s="17" t="s">
        <v>8</v>
      </c>
      <c r="D42" s="13">
        <v>95000</v>
      </c>
    </row>
    <row r="43" spans="1:4" s="3" customFormat="1" ht="18.75">
      <c r="A43" s="11">
        <v>20</v>
      </c>
      <c r="B43" s="16" t="s">
        <v>18</v>
      </c>
      <c r="C43" s="17" t="s">
        <v>8</v>
      </c>
      <c r="D43" s="13">
        <v>95000</v>
      </c>
    </row>
    <row r="44" spans="1:4" s="3" customFormat="1" ht="18.75">
      <c r="A44" s="11">
        <v>21</v>
      </c>
      <c r="B44" s="16" t="s">
        <v>19</v>
      </c>
      <c r="C44" s="17" t="s">
        <v>8</v>
      </c>
      <c r="D44" s="13">
        <v>90000</v>
      </c>
    </row>
    <row r="45" spans="1:4" s="3" customFormat="1" ht="16.5" customHeight="1">
      <c r="A45" s="11"/>
      <c r="B45" s="14" t="s">
        <v>6</v>
      </c>
      <c r="C45" s="11"/>
      <c r="D45" s="15">
        <f>SUM(D40:D44)</f>
        <v>470000</v>
      </c>
    </row>
    <row r="46" spans="1:4" s="3" customFormat="1" ht="18.75">
      <c r="A46" s="35" t="s">
        <v>42</v>
      </c>
      <c r="B46" s="36"/>
      <c r="C46" s="36"/>
      <c r="D46" s="37"/>
    </row>
    <row r="47" spans="1:4" s="3" customFormat="1" ht="18.75">
      <c r="A47" s="1">
        <v>22</v>
      </c>
      <c r="B47" s="21" t="s">
        <v>20</v>
      </c>
      <c r="C47" s="20" t="s">
        <v>9</v>
      </c>
      <c r="D47" s="13">
        <v>62000</v>
      </c>
    </row>
    <row r="48" spans="1:4" s="3" customFormat="1" ht="16.5" customHeight="1">
      <c r="A48" s="11"/>
      <c r="B48" s="14" t="s">
        <v>6</v>
      </c>
      <c r="C48" s="11"/>
      <c r="D48" s="15">
        <f>SUM(D47:D47)</f>
        <v>62000</v>
      </c>
    </row>
    <row r="49" spans="1:4" s="3" customFormat="1" ht="18.75">
      <c r="A49" s="35" t="s">
        <v>43</v>
      </c>
      <c r="B49" s="36"/>
      <c r="C49" s="36"/>
      <c r="D49" s="37"/>
    </row>
    <row r="50" spans="1:4" s="3" customFormat="1" ht="18.75">
      <c r="A50" s="11">
        <v>23</v>
      </c>
      <c r="B50" s="12" t="s">
        <v>22</v>
      </c>
      <c r="C50" s="11" t="s">
        <v>8</v>
      </c>
      <c r="D50" s="13">
        <v>30000</v>
      </c>
    </row>
    <row r="51" spans="1:4" s="3" customFormat="1" ht="16.5" customHeight="1">
      <c r="A51" s="11"/>
      <c r="B51" s="14" t="s">
        <v>6</v>
      </c>
      <c r="C51" s="11"/>
      <c r="D51" s="15">
        <f>SUM(D50:D50)</f>
        <v>30000</v>
      </c>
    </row>
    <row r="52" spans="1:4" s="3" customFormat="1" ht="18.75">
      <c r="A52" s="35" t="s">
        <v>44</v>
      </c>
      <c r="B52" s="36"/>
      <c r="C52" s="36"/>
      <c r="D52" s="37"/>
    </row>
    <row r="53" spans="1:4" s="3" customFormat="1" ht="16.5" customHeight="1">
      <c r="A53" s="11">
        <v>24</v>
      </c>
      <c r="B53" s="12" t="s">
        <v>21</v>
      </c>
      <c r="C53" s="11" t="s">
        <v>8</v>
      </c>
      <c r="D53" s="13">
        <v>71000</v>
      </c>
    </row>
    <row r="54" spans="1:4" s="3" customFormat="1" ht="16.5" customHeight="1">
      <c r="A54" s="11"/>
      <c r="B54" s="14" t="s">
        <v>6</v>
      </c>
      <c r="C54" s="11"/>
      <c r="D54" s="15">
        <f>SUM(D53:D53)</f>
        <v>71000</v>
      </c>
    </row>
    <row r="55" spans="1:4" s="3" customFormat="1" ht="18.75">
      <c r="A55" s="35" t="s">
        <v>45</v>
      </c>
      <c r="B55" s="36"/>
      <c r="C55" s="36"/>
      <c r="D55" s="37"/>
    </row>
    <row r="56" spans="1:4" s="3" customFormat="1" ht="18.75">
      <c r="A56" s="1">
        <v>25</v>
      </c>
      <c r="B56" s="22" t="s">
        <v>23</v>
      </c>
      <c r="C56" s="23" t="s">
        <v>8</v>
      </c>
      <c r="D56" s="13">
        <v>50000</v>
      </c>
    </row>
    <row r="57" spans="1:4" s="3" customFormat="1" ht="18.75">
      <c r="A57" s="1">
        <v>26</v>
      </c>
      <c r="B57" s="22" t="s">
        <v>24</v>
      </c>
      <c r="C57" s="23" t="s">
        <v>8</v>
      </c>
      <c r="D57" s="13">
        <v>50000</v>
      </c>
    </row>
    <row r="58" spans="1:4" s="3" customFormat="1" ht="18.75">
      <c r="A58" s="1">
        <v>27</v>
      </c>
      <c r="B58" s="22" t="s">
        <v>25</v>
      </c>
      <c r="C58" s="23" t="s">
        <v>8</v>
      </c>
      <c r="D58" s="13">
        <v>50000</v>
      </c>
    </row>
    <row r="59" spans="1:4" s="3" customFormat="1" ht="18.75">
      <c r="A59" s="31">
        <v>28</v>
      </c>
      <c r="B59" s="32" t="s">
        <v>68</v>
      </c>
      <c r="C59" s="23" t="s">
        <v>8</v>
      </c>
      <c r="D59" s="13">
        <v>45000</v>
      </c>
    </row>
    <row r="60" spans="1:4" s="3" customFormat="1" ht="18.75">
      <c r="A60" s="1">
        <v>29</v>
      </c>
      <c r="B60" s="22" t="s">
        <v>26</v>
      </c>
      <c r="C60" s="23" t="s">
        <v>8</v>
      </c>
      <c r="D60" s="13">
        <v>25000</v>
      </c>
    </row>
    <row r="61" spans="1:4" s="3" customFormat="1" ht="18.75">
      <c r="A61" s="1">
        <v>30</v>
      </c>
      <c r="B61" s="22" t="s">
        <v>49</v>
      </c>
      <c r="C61" s="23" t="s">
        <v>8</v>
      </c>
      <c r="D61" s="13">
        <v>180000</v>
      </c>
    </row>
    <row r="62" spans="1:4" s="3" customFormat="1" ht="18.75">
      <c r="A62" s="11"/>
      <c r="B62" s="14" t="s">
        <v>6</v>
      </c>
      <c r="C62" s="11"/>
      <c r="D62" s="15">
        <f>SUM(D56:D61)</f>
        <v>400000</v>
      </c>
    </row>
    <row r="63" spans="1:4" s="3" customFormat="1" ht="18.75">
      <c r="A63" s="35" t="s">
        <v>46</v>
      </c>
      <c r="B63" s="36"/>
      <c r="C63" s="36"/>
      <c r="D63" s="37"/>
    </row>
    <row r="64" spans="1:4" s="3" customFormat="1" ht="37.5">
      <c r="A64" s="11">
        <v>31</v>
      </c>
      <c r="B64" s="16" t="s">
        <v>64</v>
      </c>
      <c r="C64" s="17" t="s">
        <v>5</v>
      </c>
      <c r="D64" s="13">
        <v>4000000</v>
      </c>
    </row>
    <row r="65" spans="1:4" s="3" customFormat="1" ht="16.5" customHeight="1">
      <c r="A65" s="11"/>
      <c r="B65" s="14" t="s">
        <v>7</v>
      </c>
      <c r="C65" s="11"/>
      <c r="D65" s="15">
        <f>SUM(D64)</f>
        <v>4000000</v>
      </c>
    </row>
    <row r="66" spans="1:4" s="3" customFormat="1" ht="18.75">
      <c r="A66" s="35" t="s">
        <v>47</v>
      </c>
      <c r="B66" s="36"/>
      <c r="C66" s="36"/>
      <c r="D66" s="37"/>
    </row>
    <row r="67" spans="1:4" s="3" customFormat="1" ht="18.75">
      <c r="A67" s="1">
        <v>32</v>
      </c>
      <c r="B67" s="24" t="s">
        <v>53</v>
      </c>
      <c r="C67" s="11" t="s">
        <v>8</v>
      </c>
      <c r="D67" s="13">
        <f>1200000-300000</f>
        <v>900000</v>
      </c>
    </row>
    <row r="68" spans="1:5" s="3" customFormat="1" ht="37.5">
      <c r="A68" s="11">
        <v>33</v>
      </c>
      <c r="B68" s="24" t="s">
        <v>65</v>
      </c>
      <c r="C68" s="11" t="s">
        <v>8</v>
      </c>
      <c r="D68" s="13">
        <v>230000</v>
      </c>
      <c r="E68" s="11"/>
    </row>
    <row r="69" spans="1:5" s="3" customFormat="1" ht="18.75">
      <c r="A69" s="11">
        <v>34</v>
      </c>
      <c r="B69" s="24" t="s">
        <v>66</v>
      </c>
      <c r="C69" s="11" t="s">
        <v>8</v>
      </c>
      <c r="D69" s="13">
        <v>300000</v>
      </c>
      <c r="E69" s="25"/>
    </row>
    <row r="70" spans="1:5" s="3" customFormat="1" ht="16.5" customHeight="1">
      <c r="A70" s="11"/>
      <c r="B70" s="14" t="s">
        <v>7</v>
      </c>
      <c r="C70" s="11"/>
      <c r="D70" s="15">
        <f>SUM(D67:D69)</f>
        <v>1430000</v>
      </c>
      <c r="E70" s="26"/>
    </row>
    <row r="71" spans="1:4" s="3" customFormat="1" ht="18.75">
      <c r="A71" s="35" t="s">
        <v>48</v>
      </c>
      <c r="B71" s="36"/>
      <c r="C71" s="36"/>
      <c r="D71" s="37"/>
    </row>
    <row r="72" spans="1:4" s="3" customFormat="1" ht="19.5" customHeight="1">
      <c r="A72" s="1">
        <v>35</v>
      </c>
      <c r="B72" s="4" t="s">
        <v>28</v>
      </c>
      <c r="C72" s="1" t="s">
        <v>5</v>
      </c>
      <c r="D72" s="13">
        <v>2741595.67</v>
      </c>
    </row>
    <row r="73" spans="1:4" s="3" customFormat="1" ht="37.5">
      <c r="A73" s="11">
        <v>36</v>
      </c>
      <c r="B73" s="12" t="s">
        <v>27</v>
      </c>
      <c r="C73" s="11" t="s">
        <v>10</v>
      </c>
      <c r="D73" s="13">
        <v>337900</v>
      </c>
    </row>
    <row r="74" spans="1:4" s="3" customFormat="1" ht="16.5" customHeight="1">
      <c r="A74" s="11"/>
      <c r="B74" s="14" t="s">
        <v>7</v>
      </c>
      <c r="C74" s="11"/>
      <c r="D74" s="15">
        <f>SUM(D72:D73)</f>
        <v>8037900</v>
      </c>
    </row>
    <row r="75" spans="1:6" s="3" customFormat="1" ht="18.75">
      <c r="A75" s="27"/>
      <c r="B75" s="28" t="s">
        <v>0</v>
      </c>
      <c r="C75" s="27"/>
      <c r="D75" s="29">
        <f>SUM(D19+D22+D25+D29+D32+D35+D38+D45+D48+D51+D54+D62+D65+D70+D74)</f>
        <v>17691200</v>
      </c>
      <c r="F75" s="3" t="s">
        <v>55</v>
      </c>
    </row>
    <row r="76" spans="1:4" s="10" customFormat="1" ht="54" customHeight="1">
      <c r="A76" s="30"/>
      <c r="B76" s="30"/>
      <c r="C76" s="30"/>
      <c r="D76" s="30"/>
    </row>
    <row r="77" spans="2:4" s="7" customFormat="1" ht="20.25">
      <c r="B77" s="5" t="s">
        <v>58</v>
      </c>
      <c r="C77" s="5"/>
      <c r="D77" s="5" t="s">
        <v>59</v>
      </c>
    </row>
  </sheetData>
  <mergeCells count="20">
    <mergeCell ref="A46:D46"/>
    <mergeCell ref="A49:D49"/>
    <mergeCell ref="A9:D9"/>
    <mergeCell ref="C4:D4"/>
    <mergeCell ref="A26:D26"/>
    <mergeCell ref="A30:D30"/>
    <mergeCell ref="A71:D71"/>
    <mergeCell ref="A5:D5"/>
    <mergeCell ref="A52:D52"/>
    <mergeCell ref="A55:D55"/>
    <mergeCell ref="A63:D63"/>
    <mergeCell ref="A66:D66"/>
    <mergeCell ref="A33:D33"/>
    <mergeCell ref="A36:D36"/>
    <mergeCell ref="A20:D20"/>
    <mergeCell ref="A23:D23"/>
    <mergeCell ref="C1:D1"/>
    <mergeCell ref="C2:D2"/>
    <mergeCell ref="C3:D3"/>
    <mergeCell ref="A6:D6"/>
  </mergeCells>
  <printOptions/>
  <pageMargins left="0.56" right="0.38" top="0.4" bottom="0.37" header="0.41" footer="0.36"/>
  <pageSetup blackAndWhite="1" horizontalDpi="600" verticalDpi="600" orientation="portrait" paperSize="9" scale="70" r:id="rId1"/>
  <colBreaks count="1" manualBreakCount="1">
    <brk id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UZKH</dc:creator>
  <cp:keywords/>
  <dc:description/>
  <cp:lastModifiedBy>llebedinskaya</cp:lastModifiedBy>
  <cp:lastPrinted>2012-08-29T12:44:11Z</cp:lastPrinted>
  <dcterms:created xsi:type="dcterms:W3CDTF">2011-03-30T10:08:11Z</dcterms:created>
  <dcterms:modified xsi:type="dcterms:W3CDTF">2012-11-15T08:58:35Z</dcterms:modified>
  <cp:category/>
  <cp:version/>
  <cp:contentType/>
  <cp:contentStatus/>
</cp:coreProperties>
</file>