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'кредит'!$A$1:$F$18</definedName>
  </definedNames>
  <calcPr fullCalcOnLoad="1"/>
</workbook>
</file>

<file path=xl/sharedStrings.xml><?xml version="1.0" encoding="utf-8"?>
<sst xmlns="http://schemas.openxmlformats.org/spreadsheetml/2006/main" count="25" uniqueCount="24">
  <si>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</si>
  <si>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</si>
  <si>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</si>
  <si>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</si>
  <si>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</si>
  <si>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</si>
  <si>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(ХХХVIII сесія V скликання)</t>
  </si>
  <si>
    <t>у редакції   рішення обласної ради</t>
  </si>
  <si>
    <t>від 03 лютого 2009 року № 1107-V</t>
  </si>
  <si>
    <t>Назва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</si>
  <si>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</si>
  <si>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</si>
  <si>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</si>
  <si>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</si>
  <si>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</si>
  <si>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Джерела фінансування  обласного бюджету на 2013 рік</t>
  </si>
  <si>
    <t>203420</t>
  </si>
  <si>
    <t>Додаток 5</t>
  </si>
  <si>
    <t>Залишки коштів, спрямовані на видатки</t>
  </si>
  <si>
    <t xml:space="preserve">Погашення заборгованості по середньостроковій позичці за 2011 </t>
  </si>
  <si>
    <t>Перший заступник голови обласної ради</t>
  </si>
  <si>
    <t>О. Олешко</t>
  </si>
  <si>
    <t>(XXIV сесія VI скликання)</t>
  </si>
  <si>
    <t xml:space="preserve">від                          2013 року №     - VI 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</si>
</sst>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10" fillId="0" borderId="0" xfId="15" applyFont="1" applyFill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Zeros="0"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3" sqref="L13"/>
    </sheetView>
  </sheetViews>
  <sheetFormatPr defaultColWidth="8.796875" defaultRowHeight="15"/>
  <cols>
    <col min="1" max="1" width="6.8984375" style="2" customWidth="1"/>
    <col min="2" max="2" width="45" style="3" customWidth="1"/>
    <col min="3" max="3" width="10.69921875" style="3" customWidth="1"/>
    <col min="4" max="4" width="10.296875" style="3" customWidth="1"/>
    <col min="5" max="5" width="11.796875" style="3" customWidth="1"/>
    <col min="6" max="6" width="9.8984375" style="3" customWidth="1"/>
    <col min="7" max="16384" width="8.8984375" style="3" customWidth="1"/>
  </cols>
  <sheetData>
    <row r="1" spans="4:7" ht="15" customHeight="1">
      <c r="D1" s="38" t="s">
        <v>17</v>
      </c>
      <c r="E1" s="38"/>
      <c r="F1" s="38"/>
      <c r="G1" s="4"/>
    </row>
    <row r="2" spans="4:7" ht="15" customHeight="1">
      <c r="D2" s="39" t="s">
        <v>2</v>
      </c>
      <c r="E2" s="39"/>
      <c r="F2" s="39"/>
      <c r="G2" s="5"/>
    </row>
    <row r="3" spans="6:7" ht="15" customHeight="1" hidden="1">
      <c r="F3" s="18" t="s">
        <v>8</v>
      </c>
      <c r="G3" s="5"/>
    </row>
    <row r="4" spans="6:7" ht="13.5" customHeight="1" hidden="1">
      <c r="F4" s="18" t="s">
        <v>6</v>
      </c>
      <c r="G4" s="7"/>
    </row>
    <row r="5" spans="6:7" ht="13.5" customHeight="1" hidden="1">
      <c r="F5" s="18" t="s">
        <v>7</v>
      </c>
      <c r="G5" s="7"/>
    </row>
    <row r="6" spans="4:7" ht="15.75" customHeight="1">
      <c r="D6" s="39" t="s">
        <v>23</v>
      </c>
      <c r="E6" s="39"/>
      <c r="F6" s="39"/>
      <c r="G6" s="7"/>
    </row>
    <row r="7" spans="4:7" ht="15.75">
      <c r="D7" s="40" t="s">
        <v>22</v>
      </c>
      <c r="E7" s="40"/>
      <c r="F7" s="40"/>
      <c r="G7" s="7"/>
    </row>
    <row r="8" spans="6:7" ht="13.5" customHeight="1">
      <c r="F8" s="16"/>
      <c r="G8" s="7"/>
    </row>
    <row r="9" spans="1:6" ht="21.75" customHeight="1">
      <c r="A9" s="31" t="s">
        <v>15</v>
      </c>
      <c r="B9" s="31"/>
      <c r="C9" s="31"/>
      <c r="D9" s="31"/>
      <c r="E9" s="31"/>
      <c r="F9" s="31"/>
    </row>
    <row r="10" spans="1:6" ht="24.75" customHeight="1">
      <c r="A10" s="8"/>
      <c r="B10" s="9"/>
      <c r="C10" s="9"/>
      <c r="D10" s="9"/>
      <c r="E10" s="9"/>
      <c r="F10" s="17" t="s">
        <v>1</v>
      </c>
    </row>
    <row r="11" spans="1:49" s="11" customFormat="1" ht="27" customHeight="1">
      <c r="A11" s="32" t="s">
        <v>0</v>
      </c>
      <c r="B11" s="32" t="s">
        <v>9</v>
      </c>
      <c r="C11" s="35" t="s">
        <v>3</v>
      </c>
      <c r="D11" s="37" t="s">
        <v>4</v>
      </c>
      <c r="E11" s="37"/>
      <c r="F11" s="37" t="s">
        <v>5</v>
      </c>
      <c r="G11" s="34"/>
      <c r="H11" s="30"/>
      <c r="I11" s="30"/>
      <c r="J11" s="30"/>
      <c r="K11" s="30"/>
      <c r="L11" s="3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1" customFormat="1" ht="34.5" customHeight="1">
      <c r="A12" s="33"/>
      <c r="B12" s="33"/>
      <c r="C12" s="36"/>
      <c r="D12" s="10" t="s">
        <v>5</v>
      </c>
      <c r="E12" s="10" t="s">
        <v>10</v>
      </c>
      <c r="F12" s="37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1" customFormat="1" ht="32.25" customHeight="1">
      <c r="A13" s="21" t="s">
        <v>16</v>
      </c>
      <c r="B13" s="23" t="s">
        <v>19</v>
      </c>
      <c r="C13" s="28">
        <v>8623800</v>
      </c>
      <c r="D13" s="28"/>
      <c r="E13" s="28"/>
      <c r="F13" s="28">
        <f>+C13+D13</f>
        <v>8623800</v>
      </c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6" s="1" customFormat="1" ht="28.5" customHeight="1">
      <c r="A14" s="21" t="s">
        <v>13</v>
      </c>
      <c r="B14" s="20" t="s">
        <v>11</v>
      </c>
      <c r="C14" s="28">
        <f>+C15+C16</f>
        <v>-24148279</v>
      </c>
      <c r="D14" s="28">
        <f>+D15+D16</f>
        <v>128617807</v>
      </c>
      <c r="E14" s="28">
        <f>+E15+E16</f>
        <v>84265479</v>
      </c>
      <c r="F14" s="28">
        <f>+C14+D14</f>
        <v>2091088.375</v>
      </c>
    </row>
    <row r="15" spans="1:10" s="12" customFormat="1" ht="21.75" customHeight="1">
      <c r="A15" s="25"/>
      <c r="B15" s="24" t="s">
        <v>18</v>
      </c>
      <c r="C15" s="19">
        <f>31309854+21986200-12811-200+107699</f>
        <v>53390742</v>
      </c>
      <c r="D15" s="19">
        <f>32096652+11790291+3118476+300000+2723367+800000+250000</f>
        <v>2054964.0625</v>
      </c>
      <c r="E15" s="19">
        <f>5676458+800000+250000</f>
        <v>6726458</v>
      </c>
      <c r="F15" s="19">
        <f>+C15+D15</f>
        <v>2091088.375</v>
      </c>
      <c r="G15" s="6"/>
      <c r="J15" s="22"/>
    </row>
    <row r="16" spans="1:6" s="1" customFormat="1" ht="30.75" customHeight="1">
      <c r="A16" s="26" t="s">
        <v>12</v>
      </c>
      <c r="B16" s="24" t="s">
        <v>14</v>
      </c>
      <c r="C16" s="19">
        <f>-100000-381033-9600000-2000000-300000-200000-1200000-150000-8999416-2197960-100000-250000-275000-50000-2000000-10000000-1067000-250000-200000-4000000-50000-191500-200000-250000-300000-2783000-8135-2000000-460000-75000-1411942-722771-16312-500000-1563700-38000-700000-5894000-497000-500000-7487+2000000-500000-400000-1000000-3000000+4000000-50000-50000-140000-399460-470540-990000-99000-400000-120000-229000-100000-500000-11432000-79300+130+125000-20000-50000-400000-2171000-220000-30000-35873-300000+4600000-550000-35900-500000-60000-100000-200000-250000-1046900-39600-250000-30000-7100-99000-150000-285000+800000-380000-300000+3550-89500</f>
        <v>-77539021</v>
      </c>
      <c r="D16" s="19">
        <f>100000+381033+9600000+2000000+300000+200000+1200000+150000+8999416+2197960+100000+250000+275000+50000+2000000+10000000+1067000+250000+200000+4000000+50000+191500+200000+250000+300000+2783000+8135+2000000+460000+75000+1411942+722771+16312+500000+1563700+38000+700000+5894000+497000+500000+7487-2000000+500000+400000+1000000+3000000-4000000+50000+50000+140000+399460+470540+990000+99000+400000+120000+229000+100000+500000+11432000+79300-130-125000+20000+50000+400000+2171000+220000+30000+35873+300000-4600000+550000+35900+500000+60000+100000+200000+250000+1046900+39600+250000+30000+7100+99000+150000+285000-800000+380000+300000-3550+89500</f>
        <v>77539021</v>
      </c>
      <c r="E16" s="19">
        <f>D16</f>
        <v>77539021</v>
      </c>
      <c r="F16" s="19">
        <f>+C16+D16</f>
        <v>0</v>
      </c>
    </row>
    <row r="17" s="12" customFormat="1" ht="28.5" customHeight="1">
      <c r="A17" s="6"/>
    </row>
    <row r="18" spans="1:5" s="13" customFormat="1" ht="15" customHeight="1">
      <c r="A18" s="2"/>
      <c r="B18" s="27" t="s">
        <v>20</v>
      </c>
      <c r="E18" s="29" t="s">
        <v>21</v>
      </c>
    </row>
  </sheetData>
  <mergeCells count="12"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  <mergeCell ref="F11:F12"/>
    <mergeCell ref="D11:E11"/>
  </mergeCells>
  <printOptions/>
  <pageMargins left="0.45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2013-07-01T07:56:35Z</cp:lastPrinted>
  <dcterms:modified xsi:type="dcterms:W3CDTF">2013-10-23T15:45:17Z</dcterms:modified>
  <cp:category/>
  <cp:version/>
  <cp:contentType/>
  <cp:contentStatus/>
</cp:coreProperties>
</file>