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activeTab="3"/>
  </bookViews>
  <sheets>
    <sheet name="Здрав" sheetId="1" r:id="rId1"/>
    <sheet name="ЖКХ" sheetId="2" r:id="rId2"/>
    <sheet name="Культура і туризм" sheetId="3" r:id="rId3"/>
    <sheet name="Освіта" sheetId="4" r:id="rId4"/>
    <sheet name="Фізична культура і спорт" sheetId="5" r:id="rId5"/>
  </sheets>
  <definedNames>
    <definedName name="_xlnm.Print_Titles" localSheetId="1">'ЖКХ'!$8:$8</definedName>
    <definedName name="_xlnm.Print_Titles" localSheetId="0">'Здрав'!$8:$8</definedName>
    <definedName name="_xlnm.Print_Titles" localSheetId="2">'Культура і туризм'!$8:$8</definedName>
    <definedName name="_xlnm.Print_Titles" localSheetId="3">'Освіта'!$8:$8</definedName>
    <definedName name="_xlnm.Print_Titles" localSheetId="4">'Фізична культура і спорт'!$8:$8</definedName>
    <definedName name="_xlnm.Print_Area" localSheetId="0">'Здрав'!$A$1:$H$25</definedName>
    <definedName name="_xlnm.Print_Area" localSheetId="3">'Освіта'!$A$1:$H$28</definedName>
  </definedNames>
  <calcPr fullCalcOnLoad="1"/>
</workbook>
</file>

<file path=xl/sharedStrings.xml><?xml version="1.0" encoding="utf-8"?>
<sst xmlns="http://schemas.openxmlformats.org/spreadsheetml/2006/main" count="268" uniqueCount="157">
  <si>
    <t>усього</t>
  </si>
  <si>
    <t>№ з/п</t>
  </si>
  <si>
    <t>Рік  початку і закінчення робіт</t>
  </si>
  <si>
    <t>Розпорядник коштів</t>
  </si>
  <si>
    <t>ВСЬОГО ПО ГАЛУЗІ</t>
  </si>
  <si>
    <t>Найменування інвестиційного проєкту, місцезнаходження об'єкта, вид робіт для проєктів будівництва</t>
  </si>
  <si>
    <t xml:space="preserve">Ступінь будівельної готовності об'єкта на 01.01.2023, %  </t>
  </si>
  <si>
    <t>залишок на 01.01.2023</t>
  </si>
  <si>
    <t>по галузі «Охорона здоров'я»</t>
  </si>
  <si>
    <t>по галузі «Житлово-комунальне господарство»</t>
  </si>
  <si>
    <t>по галузі «Культура і туризм»</t>
  </si>
  <si>
    <t>по галузі «Освіта»</t>
  </si>
  <si>
    <t>по галузі «Фізична культура і спорт»</t>
  </si>
  <si>
    <t>2019-2023</t>
  </si>
  <si>
    <t>Департамент капітального будівництва Харківської обласної державної (військової) адміністрації</t>
  </si>
  <si>
    <t>"Нове будівництво твердопаливної котельні на території Мереф'янського медичного ліцею по вул. Дніпровській, 233 в м. Мерефа Харківського району Харківської області"</t>
  </si>
  <si>
    <t>2021-2023</t>
  </si>
  <si>
    <t>"Проведення робіт по реабілітації, пов’язаних із реконструкцією будівлі обласного комунального закладу Харківського історичного музею – пам’ятки архітектури місцевого значення (охоронний номер 432), що розташована за адресою: м. Харків,
 вул. Університетська,5 (коригування)"</t>
  </si>
  <si>
    <t>2012-2024</t>
  </si>
  <si>
    <t>"Реставрація Шляхового палацу - пам'ятки історії та архітектури місцевого значення (охоронний номер 8841-Ха), об'єкту КЗ "Художньо-меморіальний музей І.Ю. Рєпіна", за адресою: м. Чугуїв, пл. Соборна, 2 а"</t>
  </si>
  <si>
    <t>2018-2023</t>
  </si>
  <si>
    <t>"Відновлення пам'ятки архітектури XIX століття - комори з пристосуванням під виставкові та конференційну зали на території Національного літературно - меморіального музею Г.С. Сковороди, с. Сковородинівка Золочівського району Харківської області (реставрація) (коригування)"</t>
  </si>
  <si>
    <t>"Реконструкція КНП ХОР "Обласна клінічна травматологічна лікарня" по вул. Салтівське шосе, 266, корпус В у м. Харкові"</t>
  </si>
  <si>
    <t>2020-2023</t>
  </si>
  <si>
    <t>"Капітальний ремонт адмінбудівлі за адресою: м. Мерефа, вул. Дніпровська, 148"</t>
  </si>
  <si>
    <t>"Капітальний ремонт приміщень поліклінічного відділення № 1  КНП «Лозівське ТМО",  за адресою: 64604,  Харківська область, м. Лозова, мікрорайон 4, буд. 25 (для організації дитячої поліклініки). Коригування"</t>
  </si>
  <si>
    <t>"Капітальний ремонт частини приміщень харчоблоку КНП "Лозівське ТМО" Лозівської міської ради Харківської області за адресою: Харківська область, Лозівський район, с. Катеринівка, вул. Живописна, 42"</t>
  </si>
  <si>
    <t xml:space="preserve">Департамент охорони здоров'я Харківської обласної державної (військової) адміністрації, Зміївська міська рада </t>
  </si>
  <si>
    <t>"Капітальний ремонт комплексу будівель комунального некомерційного підприємства Центр первинної медико-санітарної допомоги" Дергачівської міської ради Харківської області АЗПСМ смт. Козача Лопань за адресою: Харківська область, Харківський район, смт. Козача Лопань, площа Центральна, 8"</t>
  </si>
  <si>
    <t>"Будівництво амбулаторії загальної практики сімейної медицини з вбудованим житлом для лікаря за адресою: с. Таранівка, Зміївський район, Харківської області. (Коригування)"</t>
  </si>
  <si>
    <t>Департамент охорони здоров'я Харківської обласної державної (військової) адміністрації, Зміївська міська рада</t>
  </si>
  <si>
    <t>"Капітальний ремонт господарського корпусу (літ."Н-1") по вул. Маліновського, 4"</t>
  </si>
  <si>
    <t>Департамент охорони здоров'я Харківської обласної державної (військової) адміністрації</t>
  </si>
  <si>
    <t>"Капітальний ремонт вимощення лікувального корпусу №3, лікувального корпусу №4, прозектури по вул .Маліновського, 4"</t>
  </si>
  <si>
    <t>2019-2024</t>
  </si>
  <si>
    <t>"Будівництво багатофункціонального фізкультурно-оздоровчого комплексу в м. Люботині по вул. Гвардії – генерала Гавенка Л.А., 18 а"</t>
  </si>
  <si>
    <t xml:space="preserve">Управління у справах молоді та спорту Харківської обласної державної (військової) адміністрації, Люботинська міська рада </t>
  </si>
  <si>
    <t>"Капітальний ремонт майданчика для фізкультурно-оздоровчих занять Комунальної установи «Лозівський центр фізичного здоров’я населення «Спорт для всіх» Лозівської міської ради Харківської області за адресою: 64602, Харківська обл., місто Лозова, пров. Каштановий"</t>
  </si>
  <si>
    <t xml:space="preserve">Управління у справах молоді та спорту Харківської обласної державної (військової) адміністрації </t>
  </si>
  <si>
    <t>Департамент культури і туризму Харківської обласної державної (військової) адміністрації</t>
  </si>
  <si>
    <t>"Капітальний ремонт віконних прорізів та покриттів підлог нежитлової будівлі Рунівщинського сільського будинку культури розташованої за адресою: 64412, Харківська область, Зачепилівський район, с. Рунівщина, вул. Слобідська, 37"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</si>
  <si>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</t>
  </si>
  <si>
    <t>"Будівництво каналізаційних очисних споруд за межами населеного пункту с. Семенів Яр Богодухівського району Харківської області"</t>
  </si>
  <si>
    <t>2021-2024</t>
  </si>
  <si>
    <t>"Реконструкція каналізаційного колектора в м. Чугуєві Харківської області (коригування)"</t>
  </si>
  <si>
    <t>2019-2025</t>
  </si>
  <si>
    <t>"Коригування проєктно-кошторисної документації та реконструкція очисних споруд в смт. Есхар Чугуївського району Харківської області"</t>
  </si>
  <si>
    <t>2023-2024</t>
  </si>
  <si>
    <t>"Коригування проєктно-кошторисної документації та реконструкція системи водовідведення та очисних споруд в сел. Рогань Харківського району"</t>
  </si>
  <si>
    <t>"Реконструкція самопливного каналізаційного колектора по вул. Карла Маркса до каналізаційної насосної станції № 2 у м. Лозова Харківської області (коригування)"</t>
  </si>
  <si>
    <t>2017-2023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</si>
  <si>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адміністрації, Лозівська міська рада</t>
  </si>
  <si>
    <t>"Реконструкція напірного колектора від КНС-4 до очисних споруд м. Лозова Харківської області"</t>
  </si>
  <si>
    <t>"Реконструкція самопливного каналізаційного колектора від мікрорайону 3, м. Лозова Харківської області"</t>
  </si>
  <si>
    <t>"Реконструкція очисних споруд за адресою: вул. Садова, 1а в с. Бірки Зміївського району Харківської області"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</si>
  <si>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адміністрації, Зміївська міська рада</t>
  </si>
  <si>
    <t>"Реконструкція системи каналізації господарсько-побутових стічних вод, продуктивністю 25м3/добу Коломацького району, Харківської області за адресою: вул. Перемоги, смт. Коломак Коломацького району Харківської області (коригування)"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</si>
  <si>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адміністрації, Коломацька селищна рада</t>
  </si>
  <si>
    <t>2023-2025</t>
  </si>
  <si>
    <t>"Оцінка впливу на довкілля (ОВД), а саме: Реконструкція свердловини в смт Орілька Лозівського району Харківської області  (Коригування)"</t>
  </si>
  <si>
    <t>"Реконструкцію водопровідної магістралі від насосної станції у с. Катеринівка до резервуару V=200 м3 у смт. Великий Бурлук, Великобурлуцького району Харківської області. Коригування"</t>
  </si>
  <si>
    <t>2018-2024</t>
  </si>
  <si>
    <t>Департамент житлово-комунального господарства та паливно-енергетичного комплексу Харківської обласної державної (військової)адміністрації, Великобурлуцька селищна рада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</si>
  <si>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адміністрації, Пісочинська селищна рада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</si>
  <si>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адміністрації, Малоданилівська селищна  рада</t>
  </si>
  <si>
    <t>"Капітальний ремонт мережі водопроводу між житловими будинками по вулиці Ювілейна та Академічна в смт Мала Данилівкв Дергачівського району Харківської області"</t>
  </si>
  <si>
    <t>"Реконструкція очисних споруд КП ПСР "П`ятигірське", що розташовані за адресою: Харківська область, Балаклійський район, П`ятигірська сільська рада, Комплекс будівель та споруд № 20"</t>
  </si>
  <si>
    <t xml:space="preserve"> Департамент житлово-комунального господарства та паливно-енергетичного комплексу Харківської обласної державної (військової) адміністрації, Донецька селищна рада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</si>
  <si>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адміністрації, Нововодолазька селищна рада</t>
  </si>
  <si>
    <t>"Капітальний ремонт мережі водогону від вул. Лугової (район КНС № 3) до вул. Молодіжної в с. Наталине"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</si>
  <si>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адміністрації, Наталинська сільська рада</t>
  </si>
  <si>
    <t>"Будівництво водопровідної  мережі по  вул. Армійська, вул. Жарікова, вул. 1 Травня, вул. Станційна та водонапірної башти Рожновського в с. Ватутіне Нововодолазького району Харківської області"</t>
  </si>
  <si>
    <t>2019-2022</t>
  </si>
  <si>
    <t>"Будівництво очисних споруд Харківська область, Харківський район смт. Буди вул. Шевченка, 44"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</si>
  <si>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адміністрації, Південноміська рада</t>
  </si>
  <si>
    <t>"Реконструкція самопливного каналізаційного колектора по вул. Садова від вул. Давидова-Лучицького до КНС-1 L=2809 м м. Куп’янськ, Харківської області. Коригування"</t>
  </si>
  <si>
    <t>"Розробка проектно-кошторисної документації "Реконструкція системи теплопостачання сел. Докучаєвське Харківського району Харківської області"</t>
  </si>
  <si>
    <t>"Реконструкція системи водопостачання в сел. Федорівка Великобурлуцького району Харківської області (Коригування)"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</si>
  <si>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адміністрації, Вільхуватська сільська рада</t>
  </si>
  <si>
    <t>"Будівництво  системи водозабезпечення селища Андріївка Балаклійського району Харківської області (коригування)"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</si>
  <si>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адміністрації, Донецька селищна рада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</si>
  <si>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адміністрації, Чкалівська селищна рада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</si>
  <si>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адміністрації, Куп'янська міська рада</t>
  </si>
  <si>
    <t>"Капітальний ремонт мережі водопроводу між житловими будинками по вулиці Ювілейна та Академічна в смт Мала Данилівка Дергачівського району Харківської області"</t>
  </si>
  <si>
    <t>Департамент
 науки і освіти Харківської обласної державної (військової) адміністрації, 
КОМУНАЛЬНИЙ ЗАКЛАД «ХАРКІВСЬКА ОБЛАСНА МАЛА АКАДЕМІЯ НАУК ХАРКІВСЬКОЇ ОБЛАСНОЇ РАДИ»</t>
  </si>
  <si>
    <t>"Реконструкція котельні з встановленням твердопаливних котлів в Комунальному закладі «Ліцей з посиленою військово-фізичною підготовкою «Патріот» Харківської обласної ради за адресою: 63524, Харківська область, Чугуївський район, смт. Есхар, вул. Горького, 13"</t>
  </si>
  <si>
    <t>Департамент
 науки і освіти Харківської обласної державної (військової) адміністрації, 
Комунальний заклад «Ліцей з посиленою військово-фізичною підготовкою «Патріот» Харківської обласної ради</t>
  </si>
  <si>
    <t xml:space="preserve"> Департамент науки і освіти Харківської обласної державної (військової) адміністрації, КОМУНАЛЬНИЙ ЗАКЛАД «ЛЮБОТИНСЬКА СПЕЦІАЛІЗОВАНА МИСТЕЦЬКА ШКОЛА-ІНТЕРНАТ “ДИВОСВІТ”» ХАРКІВСЬКОЇ ОБЛАСНОЇ РАДИ
</t>
  </si>
  <si>
    <t>Департамент
 науки і освіти Харківської обласної державної (військової) адміністрації, Управління освіти, молоді та спорту Богодухівської міської ради</t>
  </si>
  <si>
    <t>"Реконструкція покрівлі Краснокутської гімназії Краснокутської районної ради Харківської області за адресою  смт. Краснокутськ вул. Миру 154 а"</t>
  </si>
  <si>
    <t xml:space="preserve">Департамент
 науки і освіти Харківської обласної державної (військової) адміністрації, відділ освіти Краснокутської селищної ради </t>
  </si>
  <si>
    <t xml:space="preserve">Департамент
 науки і освіти Харківської обласної державної (військової) адміністрації, Відділ освіти, культури, спорту та молоді Малинівської селищної ради </t>
  </si>
  <si>
    <t>Департамент
 науки і освіти Харківської обласної державної (військової) адміністрації, Наталинська сільська рада</t>
  </si>
  <si>
    <t>Департамент
 науки і освіти Харківської обласної державної (військової) адміністрації, відділ освіти, культури, молоді та спорту Сахновщинської селищної ради</t>
  </si>
  <si>
    <t>"Капітальний ремонт системи опалення Комунального закладу «Лигівський ліцей» Сахновщинської селищної ради Красноградського району Харківської області за адресою: вул. Шкільна, 2 в селі Лигівка Красноградського району  Харківської області. Коригування"</t>
  </si>
  <si>
    <t>Департамент
 науки і освіти Харківської обласної державної (військової) адміністрації, Відділ освіти, молоді та спорту Зачепилівської селищної ради</t>
  </si>
  <si>
    <t>"Капітальний ремонт системи зовнішнього водопостачання та водонапірної вежі КОМУНАЛЬНОГО ЗАКЛАДУ «ЛЮБОТИНСЬКА СПЕЦІАЛІЗОВАНА МИСТЕЦЬКА ШКОЛА-ІНТЕРНАТ “ДИВОСВІТ”» ХАРКІВСЬКОЇ ОБЛАСНОЇ РАДИ, за адресою: 62433, вул. Кооперативна, 38/8, м. Люботин, Харківська область"</t>
  </si>
  <si>
    <t>"Капітальний ремонт приміщень неврологічного відділення стаціонарного відділення № 1 КНП "Лозівське ТМО" Лозівської міської ради Харківської області за адресою: 64662, Харківська область, Лозівський район, с. Катеринівка, вул. Живописна, 42"</t>
  </si>
  <si>
    <t>"Капітальний ремонт приміщень патологоанатомічного відділення КНП "Лозівське ТМО" Лозівської міської ради Харківської області за адресою: Харківська область, Лозівський район, с. Катеринівка, вул. Живописна, 42"</t>
  </si>
  <si>
    <t>Департамент охорони здоров'я Харківської обласної державної (військової) адміністрації, Лозівська міська рада</t>
  </si>
  <si>
    <t>Департамент охорони здоров'я Харківської обласної державної (військової) адміністрації, Мереф'янська міська рада</t>
  </si>
  <si>
    <t>Частина IV. Перелік інвестиційних проєктів регіонального розвитку, які планується реалізувати у 2023 році</t>
  </si>
  <si>
    <t>"Розробка Регіонального плану управління відходами в Харківській області до 2030 року"</t>
  </si>
  <si>
    <t>Перелік інвестиційних проєктів регіонального розвитку, які планується реалізувати у 2023 році</t>
  </si>
  <si>
    <t>"Технічне переоснащення існуючої топкової із заміною газових котлів на твердопаливні КЗ "Богодухівський центр дитячої та юнацької творчості" Богодухівської міської ради Харківської області" за адресою: Харківська  область, Богодухівський район, м. Богодухів, вул. Троїцька, 15 (капітальний ремонт)"</t>
  </si>
  <si>
    <t xml:space="preserve">"Реконструкція будівлі Комунального некомерційного підприємства "Люботинська міська лікарня" Люботинської міської ради Харківської області за адресою: Харківська область, м. Люботин, вул. Шевченка, 15" (коригування)"
</t>
  </si>
  <si>
    <t>"Ремонт реставраційний фасадів та покрівлі будівлі Харківського музичного училища ім. Б.М. Лятошинського, за адресою: Гімназійна набережна, 1-а (пам'ятка історії місцевого значення, охоронний номер 2192 "Будинок, у якому в 1920-1923рр. жив Д.М. Карбишев")"</t>
  </si>
  <si>
    <t>"Капітальний ремонт покрівлі будівлі Комунального закладу Сахновщинського ліцею №2 
Сахновщинської селищної ради Красноградського району Харківської області за адресою: Харківська область, селище міського типу Сахновщина, вулиця Остапченко 40 А"</t>
  </si>
  <si>
    <t>"Капітальний ремонт  по заміні вікон та дверей на енергозберігаючі у КЗ "Сахновщинський ліцей №1" Сахновщинської селищної ради Красноградського району Харківської області  за адресою:  вул. Полтавська, 14  с. Сахновщина  Красноградського району Харківської області"</t>
  </si>
  <si>
    <t>Департамент охорони здоров'я Харківської обласної державної (військової) адміністрації, Дергачівська міська рада</t>
  </si>
  <si>
    <t>Департамент охорони здоров'я Харківської обласної державної (військової) адміністрації, Люботинська міська рада</t>
  </si>
  <si>
    <t>"Капітальний ремонт приміщення (переходу) лікувального  корпусу № 2 (літ."А-3") по 
вул. Маліновського, 4"</t>
  </si>
  <si>
    <t>"Капітальний ремонт шляхом монтажу та наладки системи блискавкозахисту будівлі КНП "Зміївська ЦРЛ" Харківська область, м. Зміїв, шосе Таранівське, 1-Б"</t>
  </si>
  <si>
    <t xml:space="preserve">"Будівництво амбулаторії загальної практики сімейної медицини з вбудованим житлом для лікаря в 
с. Шелудьківка по вул. Горького, 65 Зміївського району, Харківської області (коригування)"     </t>
  </si>
  <si>
    <t>"Будівництво водопровідної мережі в 
с. Володимирівка Сахновщинського району"</t>
  </si>
  <si>
    <t>"Проведення експертизи проєкту  "Реконструкція системи  поза майданчикого водопостачання
 м. Лозова, Харківська область""</t>
  </si>
  <si>
    <t>"Реконструкція системи  поза майданчикового водопостачання 
м. Лозова, Харківська область"</t>
  </si>
  <si>
    <t>"Реконструкція свердловини в
 смт Орілька Лозівського району Харківської області (Коригування)"</t>
  </si>
  <si>
    <t>"Реконструкція водопроводу від 
вул. Говорова до камери переключення 
вул. Свободи у м. Лозова Харківської області (коригування)"</t>
  </si>
  <si>
    <t>"Будівництво модульних очисних споруд по вул. Ш. Гогорішвілі 
смт. Пересічне Дергачівського району  Харківської області. Коригування"</t>
  </si>
  <si>
    <t>"Капітальний ремонт ліфтів, які розташовані у багатоквартирних житлових будинках за адресами: вул. Квартальна, 9 (5й під’їзд), вул. Квартальна, 5/3 (1й під’їзд); 18 (3й під’їзд); вул. Квартальна. 8/8 (2й під’їзд); в’їзд Набережний,1 (4й під’їзд); вул. Набережна, 11 (3й під’їзд), вул. Квартальна, 6 (2й під’їзд); в’їзд Набережний, 10 (1й під’їзд)  в 
смт Пісочин Харківського району Харківської області"</t>
  </si>
  <si>
    <t>"Реконструкція опалювальної блочно-модульної котельні ТП № 3 з встановленням газового котла та підводом газопроводу високого тиску до котельні, яка розташована за адресою: смт Чкаловське, 
вул. Першотравнева,18А"</t>
  </si>
  <si>
    <t>"Реконструкція будівлі Старомерчицького селищного будинку культури Старомерчицької селищної ради Валківського району Харківської області за адресою: вул. Центральна буд. 13 смт. Старий Мерчик Валківського району Харківської області"</t>
  </si>
  <si>
    <t>"Реставрація пам'ятки архітектури місцевого значення — будинок управляючого (адміністративне та фондове приміщення) на території національного літературно-меморіального музею Г.С. Сковороди Харківська обл., Золочівський р-н, 
с. Сковородинівка, вул. Приозерна, 3Б"</t>
  </si>
  <si>
    <t>"Капітальний ремонт частини внутрішніх приміщень першого, другого поверхів, спортивної зали та переходу будівлі Попівського сільського будинку культури Наталинської сільської ради розташованого за адресою: 
вул. Паркова, 8, с. Попівка, Красноградський район, Харківська область (Коригування)".</t>
  </si>
  <si>
    <t>"Капітальний ремонт покрівлі будівлі філії КЗ «Богодухівський ліцей №2» Богодухівської міської ради Богодухівського району Харківської області за адресою: Харківська область,  Богодухівський район, 
м. Богодухів,  пров. Робітничий, 11"</t>
  </si>
  <si>
    <t>"Капітальний ремонт внутрішніх мереж системи опалення Новомажарівської загальноосвітньої школи І-ІІІ ступенів Зачепилівської селищної ради Харківської області  за адресою: 64450, Харківська область, Зачепилівський район, с. Нове Мажарове, 
вул. Центральна, буд. 12"</t>
  </si>
  <si>
    <t>"Реконструкція системи теплопостачання Красноградського коледжу КЗ "Харківська гуманітарно-педагогічна академія" Харківської обласної ради за адресою: 
вул. Московська, 47, м. Красноград, Харківська область"</t>
  </si>
  <si>
    <t>"Капітальний ремонт системи опалення дошкільного підрозділу Красноградського навчально-виховного комплексу №3 за адресою: 
вул. Преображенська, 21, м. Красноград, Харківська область"</t>
  </si>
  <si>
    <t>"Капітальний ремонт покрівлі, фасаду та вимощення будівлі Кобзівського навчально-виховного комплексу (заклад загальної середньої освіти І-ІІ ступенів – заклад дошкільної освіти) Наталинської сільської ради, розташованої за адресою: 
вул. Молодіжна, буд. 1, с. Кобзівка Красноградського району Харківської області"</t>
  </si>
  <si>
    <t>"Виготовлення проектно-кошторисної документації на реконструкцію водопровідного вводу КОМУНАЛЬНОГО ЗАКЛАДУ «ХАРКІВСЬКА ОБЛАСНА МАЛА АКАДЕМІЯ НАУК ХАРКІВСЬКОЇ ОБЛАСНОЇ РАДИ» за адресою: 
м. Харків, вул. Скрипника, 14"</t>
  </si>
  <si>
    <t>"Капітальний ремонт системи опалення у КЗ «Малинівський ліцей №2», за адресою Чугуївський рн, 
смт. Малинівка, вул. Шкільна, 120, будівлі (літ. А)"</t>
  </si>
  <si>
    <t>"Реконструкція теплогенераторної (будівля літ. Б) Комунального закладу «Малинівський ліцей №2» Малинівської селищної ради Чугуївського району Харківської області за адресою: Харківська область, Чугуївський район, 
смт. Малинівка, вул. Шкільна, 120"</t>
  </si>
  <si>
    <t>"Капітальний ремонт покрівлі будівлі літ. «А» КЗ «Малинівський ліцей №2» Малинівської селищної ради Чугуївського району Харківської області з адресою: смт. Малинівка, 
вул. Шкільна, 120"</t>
  </si>
  <si>
    <t>"Реконструкція системи теплопостачання з встановленням двох твердопаливних котлів загальною потужністю 600 кВт Комунального закладу "Мартівський ліцей Печенізької районної ради Харківської області" за адресою: 62820, Харківська область, Печенізький район, 
с. Мартове, вул. Харківська, 2"</t>
  </si>
  <si>
    <t>"Ремонт системи водовідведення багатоквартирних будинків по вул. Центральній в с. Нове Мажарове, Зачепилівського райогу, Харківської області"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</si>
  <si>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адміністрації, Зачепилівська селищна  рада</t>
  </si>
  <si>
    <t>"Капітальний ремонт мосту через річку Берестова по вул. Піщана в с. Парасковія Нововодолазького району Харківської області"</t>
  </si>
  <si>
    <t>"Капітальний ремонт адміністративного будинку під центр надання адміністративних послуг (ЦНАП) за адресою: 64003 Харківська область, Красноградський район, смт. Кегичівка, вул. Волошина, 30"</t>
  </si>
  <si>
    <t>Департамент капітального будівництва Харківської обласної державної (військової) адміністрації, Кегичівська селищна рада</t>
  </si>
  <si>
    <t>"Капітальний ремонт частини хірургічно-гінекологічного відділення та операційного блоку Комунального некомерційного підприємства Кегичівської селищної ради "Кегичівська центральна районна лікарня" за адресою: 64003 Харківська область, Красноградський район, смт Кегичівка, вул. Калинова, 37"</t>
  </si>
  <si>
    <t>Департамент охорони здоров'я Харківської обласної державної (військової) адміністрації, Кегичівська селищна рада</t>
  </si>
  <si>
    <t>"Будівництво частини приміщень нежитлової будівлі - будинку культури під офісні приміщення (Центр надання адміністративних послуг) та приміщення для публічних виступів за адресою: вул. Миру, 152, смт Краснокутськ Богодухівського району Харківської області (коригування)"</t>
  </si>
  <si>
    <t>Департамент культури і туризму Харківської обласної державної (військової) адміністрації, Краснокутська селищна рада</t>
  </si>
  <si>
    <t>"Капітальний ремонт пожежного депо та гаражу з допоміжними будівлями і спорудами 49 ДПРЧ, за адресою: Харківський район, м. Мерефа, по пров. Яковлівський, 12"</t>
  </si>
  <si>
    <t>Департамент цивільного захисту Харківської обласної державної (військової) адміністрації</t>
  </si>
  <si>
    <t>"Реконструкція будівлі гаражу на три бокси літ. "А-1" для розміщення центру безпеки, Харківська область, Харківський район, Вільхівська територіальна громада, с. Вільхівка, вул. Центральна, 1"</t>
  </si>
  <si>
    <t>Департамент цивільного захисту Харківської обласної державної (військової) адміністрації, Вільхівська сільська рада</t>
  </si>
  <si>
    <t>"Нове будівництво Центру безпеки громадян, Харківська область, Харківський район, Циркунівська територіальна громада, с. Циркуни, вул. Соборна, 26Б"</t>
  </si>
  <si>
    <t>Департамент цивільного захисту Харківської обласної державної (військової) адміністрації, Циркунівська сільська рада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</si>
  <si>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адміністрації, Золочівська селищна рада</t>
  </si>
  <si>
    <t>"Придбання екскаватора-навантажувача для Золочівської селищної територіальної громади Харківської області"</t>
  </si>
  <si>
    <t>Кошторисна вартість об'єкта, тис. грн</t>
  </si>
  <si>
    <t>Обсяг фінансування, тис. грн</t>
  </si>
  <si>
    <t>Департамент
 науки і освіти Харківської обласної державної (військової) адміністрації, відділ освіти Красноградської міської ради</t>
  </si>
  <si>
    <t>"Капітальний ремонт будівлі Петрівського ліцею Наталинської сільської ради, розташованого за адресою: вул. Шкільна, 1, с. Петрівка, Красноградський район, Харківська область"</t>
  </si>
  <si>
    <t xml:space="preserve">Департамент капітального будівництва Харківської обласної державної (військової) адміністрації, Наталинська сільська рада 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</si>
</sst>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"/>
    <numFmt numFmtId="191" formatCode="0.000"/>
    <numFmt numFmtId="192" formatCode="0.0%"/>
    <numFmt numFmtId="193" formatCode="#,##0.0"/>
    <numFmt numFmtId="194" formatCode="#,##0.000"/>
    <numFmt numFmtId="195" formatCode="_-* #,##0\ &quot;грн.&quot;_-;\-* #,##0\ &quot;грн.&quot;_-;_-* &quot;-&quot;\ &quot;грн.&quot;_-;_-@_-"/>
    <numFmt numFmtId="196" formatCode="_-* #,##0\ _г_р_н_._-;\-* #,##0\ _г_р_н_._-;_-* &quot;-&quot;\ _г_р_н_._-;_-@_-"/>
    <numFmt numFmtId="197" formatCode="_-* #,##0.00\ &quot;грн.&quot;_-;\-* #,##0.00\ &quot;грн.&quot;_-;_-* &quot;-&quot;??\ &quot;грн.&quot;_-;_-@_-"/>
    <numFmt numFmtId="198" formatCode="_-* #,##0.00\ _г_р_н_._-;\-* #,##0.00\ _г_р_н_._-;_-* &quot;-&quot;??\ _г_р_н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2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5" fillId="0" borderId="0">
      <alignment/>
      <protection/>
    </xf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35" borderId="0" applyNumberFormat="0" applyBorder="0" applyAlignment="0" applyProtection="0"/>
    <xf numFmtId="0" fontId="8" fillId="9" borderId="1" applyNumberFormat="0" applyAlignment="0" applyProtection="0"/>
    <xf numFmtId="0" fontId="33" fillId="36" borderId="2" applyNumberFormat="0" applyAlignment="0" applyProtection="0"/>
    <xf numFmtId="0" fontId="34" fillId="37" borderId="3" applyNumberFormat="0" applyAlignment="0" applyProtection="0"/>
    <xf numFmtId="0" fontId="35" fillId="37" borderId="2" applyNumberFormat="0" applyAlignment="0" applyProtection="0"/>
    <xf numFmtId="0" fontId="36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37" fillId="0" borderId="4" applyNumberFormat="0" applyFill="0" applyAlignment="0" applyProtection="0"/>
    <xf numFmtId="0" fontId="10" fillId="0" borderId="5" applyNumberFormat="0" applyFill="0" applyAlignment="0" applyProtection="0"/>
    <xf numFmtId="0" fontId="38" fillId="0" borderId="6" applyNumberFormat="0" applyFill="0" applyAlignment="0" applyProtection="0"/>
    <xf numFmtId="0" fontId="11" fillId="0" borderId="7" applyNumberFormat="0" applyFill="0" applyAlignment="0" applyProtection="0"/>
    <xf numFmtId="0" fontId="39" fillId="0" borderId="8" applyNumberFormat="0" applyFill="0" applyAlignment="0" applyProtection="0"/>
    <xf numFmtId="0" fontId="12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40" fillId="0" borderId="11" applyNumberFormat="0" applyFill="0" applyAlignment="0" applyProtection="0"/>
    <xf numFmtId="0" fontId="14" fillId="38" borderId="12" applyNumberFormat="0" applyAlignment="0" applyProtection="0"/>
    <xf numFmtId="0" fontId="41" fillId="39" borderId="13" applyNumberFormat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0" borderId="0" applyNumberFormat="0" applyBorder="0" applyAlignment="0" applyProtection="0"/>
    <xf numFmtId="0" fontId="16" fillId="41" borderId="1" applyNumberFormat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5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45" fillId="42" borderId="0" applyNumberFormat="0" applyBorder="0" applyAlignment="0" applyProtection="0"/>
    <xf numFmtId="0" fontId="1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43" borderId="15" applyNumberFormat="0" applyFont="0" applyAlignment="0" applyProtection="0"/>
    <xf numFmtId="0" fontId="5" fillId="44" borderId="16" applyNumberFormat="0" applyFont="0" applyAlignment="0" applyProtection="0"/>
    <xf numFmtId="9" fontId="1" fillId="0" borderId="0" applyFont="0" applyFill="0" applyBorder="0" applyAlignment="0" applyProtection="0"/>
    <xf numFmtId="0" fontId="19" fillId="41" borderId="17" applyNumberFormat="0" applyAlignment="0" applyProtection="0"/>
    <xf numFmtId="0" fontId="47" fillId="0" borderId="18" applyNumberFormat="0" applyFill="0" applyAlignment="0" applyProtection="0"/>
    <xf numFmtId="0" fontId="20" fillId="4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9" fillId="46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3" fillId="0" borderId="0" xfId="0" applyFont="1" applyFill="1" applyAlignment="1">
      <alignment vertical="top"/>
    </xf>
    <xf numFmtId="0" fontId="23" fillId="0" borderId="19" xfId="89" applyFont="1" applyFill="1" applyBorder="1" applyAlignment="1">
      <alignment horizontal="center" vertical="top" wrapText="1"/>
      <protection/>
    </xf>
    <xf numFmtId="0" fontId="26" fillId="0" borderId="0" xfId="0" applyFont="1" applyFill="1" applyAlignment="1">
      <alignment horizontal="center" vertical="top"/>
    </xf>
    <xf numFmtId="0" fontId="28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right" vertical="top"/>
    </xf>
    <xf numFmtId="194" fontId="23" fillId="0" borderId="0" xfId="0" applyNumberFormat="1" applyFont="1" applyFill="1" applyAlignment="1">
      <alignment vertical="top"/>
    </xf>
    <xf numFmtId="0" fontId="23" fillId="0" borderId="19" xfId="89" applyFont="1" applyFill="1" applyBorder="1" applyAlignment="1">
      <alignment vertical="top" wrapText="1"/>
      <protection/>
    </xf>
    <xf numFmtId="0" fontId="23" fillId="0" borderId="0" xfId="0" applyFont="1" applyFill="1" applyAlignment="1">
      <alignment horizontal="center" vertical="top"/>
    </xf>
    <xf numFmtId="0" fontId="25" fillId="0" borderId="19" xfId="88" applyFont="1" applyFill="1" applyBorder="1" applyAlignment="1">
      <alignment horizontal="left" vertical="top" wrapText="1"/>
      <protection/>
    </xf>
    <xf numFmtId="0" fontId="25" fillId="0" borderId="19" xfId="88" applyFont="1" applyFill="1" applyBorder="1" applyAlignment="1">
      <alignment horizontal="center" vertical="top" wrapText="1"/>
      <protection/>
    </xf>
    <xf numFmtId="194" fontId="25" fillId="0" borderId="19" xfId="88" applyNumberFormat="1" applyFont="1" applyFill="1" applyBorder="1" applyAlignment="1">
      <alignment horizontal="center" vertical="top" wrapText="1"/>
      <protection/>
    </xf>
    <xf numFmtId="194" fontId="23" fillId="0" borderId="0" xfId="0" applyNumberFormat="1" applyFont="1" applyFill="1" applyAlignment="1">
      <alignment vertical="top"/>
    </xf>
    <xf numFmtId="0" fontId="23" fillId="0" borderId="20" xfId="0" applyFont="1" applyFill="1" applyBorder="1" applyAlignment="1">
      <alignment vertical="top"/>
    </xf>
    <xf numFmtId="0" fontId="24" fillId="0" borderId="21" xfId="88" applyFont="1" applyFill="1" applyBorder="1" applyAlignment="1">
      <alignment horizontal="left" vertical="center" wrapText="1"/>
      <protection/>
    </xf>
    <xf numFmtId="1" fontId="25" fillId="0" borderId="21" xfId="90" applyNumberFormat="1" applyFont="1" applyFill="1" applyBorder="1" applyAlignment="1" applyProtection="1">
      <alignment horizontal="center" vertical="top"/>
      <protection/>
    </xf>
    <xf numFmtId="0" fontId="23" fillId="0" borderId="22" xfId="89" applyFont="1" applyFill="1" applyBorder="1" applyAlignment="1">
      <alignment horizontal="center" vertical="top" wrapText="1"/>
      <protection/>
    </xf>
    <xf numFmtId="1" fontId="25" fillId="0" borderId="19" xfId="90" applyNumberFormat="1" applyFont="1" applyFill="1" applyBorder="1" applyAlignment="1" applyProtection="1">
      <alignment horizontal="center" vertical="top"/>
      <protection/>
    </xf>
    <xf numFmtId="194" fontId="25" fillId="0" borderId="19" xfId="90" applyNumberFormat="1" applyFont="1" applyFill="1" applyBorder="1" applyAlignment="1" applyProtection="1">
      <alignment horizontal="center" vertical="top"/>
      <protection/>
    </xf>
    <xf numFmtId="0" fontId="23" fillId="0" borderId="19" xfId="0" applyFont="1" applyFill="1" applyBorder="1" applyAlignment="1">
      <alignment vertical="top"/>
    </xf>
    <xf numFmtId="0" fontId="23" fillId="0" borderId="19" xfId="0" applyFont="1" applyFill="1" applyBorder="1" applyAlignment="1">
      <alignment horizontal="center" vertical="top"/>
    </xf>
    <xf numFmtId="0" fontId="24" fillId="0" borderId="19" xfId="88" applyFont="1" applyFill="1" applyBorder="1" applyAlignment="1">
      <alignment horizontal="left" vertical="center" wrapText="1"/>
      <protection/>
    </xf>
    <xf numFmtId="194" fontId="25" fillId="47" borderId="19" xfId="90" applyNumberFormat="1" applyFont="1" applyFill="1" applyBorder="1" applyAlignment="1" applyProtection="1">
      <alignment horizontal="center" vertical="top"/>
      <protection/>
    </xf>
    <xf numFmtId="0" fontId="26" fillId="0" borderId="19" xfId="0" applyFont="1" applyFill="1" applyBorder="1" applyAlignment="1">
      <alignment horizontal="center" vertical="top"/>
    </xf>
    <xf numFmtId="0" fontId="3" fillId="0" borderId="19" xfId="88" applyFont="1" applyFill="1" applyBorder="1" applyAlignment="1">
      <alignment horizontal="center" vertical="top" wrapText="1"/>
      <protection/>
    </xf>
    <xf numFmtId="0" fontId="3" fillId="0" borderId="19" xfId="88" applyNumberFormat="1" applyFont="1" applyFill="1" applyBorder="1" applyAlignment="1">
      <alignment horizontal="center" vertical="top" wrapText="1"/>
      <protection/>
    </xf>
    <xf numFmtId="0" fontId="23" fillId="47" borderId="19" xfId="89" applyFont="1" applyFill="1" applyBorder="1" applyAlignment="1">
      <alignment horizontal="center" vertical="top" wrapText="1"/>
      <protection/>
    </xf>
    <xf numFmtId="1" fontId="25" fillId="47" borderId="19" xfId="90" applyNumberFormat="1" applyFont="1" applyFill="1" applyBorder="1" applyAlignment="1" applyProtection="1">
      <alignment horizontal="center" vertical="top"/>
      <protection/>
    </xf>
    <xf numFmtId="194" fontId="50" fillId="47" borderId="19" xfId="90" applyNumberFormat="1" applyFont="1" applyFill="1" applyBorder="1" applyAlignment="1" applyProtection="1">
      <alignment horizontal="center" vertical="top"/>
      <protection/>
    </xf>
    <xf numFmtId="0" fontId="23" fillId="0" borderId="19" xfId="89" applyFont="1" applyFill="1" applyBorder="1" applyAlignment="1">
      <alignment horizontal="left" vertical="top" wrapText="1"/>
      <protection/>
    </xf>
    <xf numFmtId="0" fontId="23" fillId="0" borderId="19" xfId="0" applyFont="1" applyFill="1" applyBorder="1" applyAlignment="1">
      <alignment vertical="top"/>
    </xf>
    <xf numFmtId="194" fontId="24" fillId="0" borderId="19" xfId="90" applyNumberFormat="1" applyFont="1" applyFill="1" applyBorder="1" applyAlignment="1" applyProtection="1">
      <alignment horizontal="center" vertical="center"/>
      <protection/>
    </xf>
    <xf numFmtId="194" fontId="24" fillId="0" borderId="21" xfId="90" applyNumberFormat="1" applyFont="1" applyFill="1" applyBorder="1" applyAlignment="1" applyProtection="1">
      <alignment horizontal="center" vertical="center"/>
      <protection/>
    </xf>
    <xf numFmtId="0" fontId="23" fillId="47" borderId="19" xfId="0" applyFont="1" applyFill="1" applyBorder="1" applyAlignment="1">
      <alignment horizontal="center" vertical="top"/>
    </xf>
    <xf numFmtId="0" fontId="23" fillId="47" borderId="19" xfId="89" applyFont="1" applyFill="1" applyBorder="1" applyAlignment="1">
      <alignment horizontal="left" vertical="top" wrapText="1"/>
      <protection/>
    </xf>
    <xf numFmtId="0" fontId="0" fillId="47" borderId="0" xfId="0" applyFill="1" applyAlignment="1">
      <alignment/>
    </xf>
    <xf numFmtId="0" fontId="23" fillId="47" borderId="0" xfId="0" applyFont="1" applyFill="1" applyAlignment="1">
      <alignment vertical="top"/>
    </xf>
    <xf numFmtId="0" fontId="23" fillId="47" borderId="19" xfId="89" applyFont="1" applyFill="1" applyBorder="1" applyAlignment="1">
      <alignment vertical="top" wrapText="1"/>
      <protection/>
    </xf>
    <xf numFmtId="0" fontId="27" fillId="0" borderId="0" xfId="0" applyFont="1" applyFill="1" applyAlignment="1">
      <alignment horizontal="center" vertical="top" wrapText="1"/>
    </xf>
    <xf numFmtId="0" fontId="4" fillId="0" borderId="19" xfId="88" applyFont="1" applyFill="1" applyBorder="1" applyAlignment="1">
      <alignment horizontal="center" vertical="top" wrapText="1"/>
      <protection/>
    </xf>
    <xf numFmtId="194" fontId="4" fillId="0" borderId="19" xfId="88" applyNumberFormat="1" applyFont="1" applyFill="1" applyBorder="1" applyAlignment="1">
      <alignment horizontal="center" vertical="top" wrapText="1"/>
      <protection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Excel Built-in Normal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Зв'язана клітинка" xfId="80"/>
    <cellStyle name="Итог" xfId="81"/>
    <cellStyle name="Контрольна клітинка" xfId="82"/>
    <cellStyle name="Контрольная ячейка" xfId="83"/>
    <cellStyle name="Назва" xfId="84"/>
    <cellStyle name="Название" xfId="85"/>
    <cellStyle name="Нейтральный" xfId="86"/>
    <cellStyle name="Обчислення" xfId="87"/>
    <cellStyle name="Обычный 2" xfId="88"/>
    <cellStyle name="Обычный 3" xfId="89"/>
    <cellStyle name="Обычный_Зведення обєктів" xfId="90"/>
    <cellStyle name="Followed Hyperlink" xfId="91"/>
    <cellStyle name="Підсумок" xfId="92"/>
    <cellStyle name="Плохой" xfId="93"/>
    <cellStyle name="Поганий" xfId="94"/>
    <cellStyle name="Пояснение" xfId="95"/>
    <cellStyle name="Примечание" xfId="96"/>
    <cellStyle name="Примітка" xfId="97"/>
    <cellStyle name="Percent" xfId="98"/>
    <cellStyle name="Результат" xfId="99"/>
    <cellStyle name="Связанная ячейка" xfId="100"/>
    <cellStyle name="Середній" xfId="101"/>
    <cellStyle name="Текст попередження" xfId="102"/>
    <cellStyle name="Текст пояснення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view="pageBreakPreview" zoomScale="90" zoomScaleNormal="75" zoomScaleSheetLayoutView="90" workbookViewId="0" topLeftCell="A1">
      <selection activeCell="E24" sqref="E24"/>
    </sheetView>
  </sheetViews>
  <sheetFormatPr defaultColWidth="9.140625" defaultRowHeight="15"/>
  <cols>
    <col min="1" max="1" width="5.140625" style="1" customWidth="1"/>
    <col min="2" max="2" width="34.140625" style="1" customWidth="1"/>
    <col min="3" max="3" width="13.00390625" style="1" customWidth="1"/>
    <col min="4" max="4" width="14.8515625" style="1" customWidth="1"/>
    <col min="5" max="5" width="12.7109375" style="8" customWidth="1"/>
    <col min="6" max="6" width="14.00390625" style="8" customWidth="1"/>
    <col min="7" max="7" width="16.28125" style="8" customWidth="1"/>
    <col min="8" max="8" width="20.28125" style="1" customWidth="1"/>
    <col min="9" max="9" width="8.7109375" style="0" customWidth="1"/>
    <col min="10" max="16384" width="9.140625" style="1" customWidth="1"/>
  </cols>
  <sheetData>
    <row r="1" ht="15.75">
      <c r="H1" s="7"/>
    </row>
    <row r="2" spans="1:8" ht="22.5" customHeight="1">
      <c r="A2" s="40" t="s">
        <v>101</v>
      </c>
      <c r="B2" s="40"/>
      <c r="C2" s="40"/>
      <c r="D2" s="40"/>
      <c r="E2" s="40"/>
      <c r="F2" s="40"/>
      <c r="G2" s="40"/>
      <c r="H2" s="40"/>
    </row>
    <row r="3" spans="1:8" ht="22.5" customHeight="1">
      <c r="A3" s="40" t="s">
        <v>8</v>
      </c>
      <c r="B3" s="40"/>
      <c r="C3" s="40"/>
      <c r="D3" s="40"/>
      <c r="E3" s="40"/>
      <c r="F3" s="40"/>
      <c r="G3" s="40"/>
      <c r="H3" s="40"/>
    </row>
    <row r="5" spans="1:8" ht="36" customHeight="1">
      <c r="A5" s="41" t="s">
        <v>1</v>
      </c>
      <c r="B5" s="41" t="s">
        <v>5</v>
      </c>
      <c r="C5" s="41" t="s">
        <v>2</v>
      </c>
      <c r="D5" s="41" t="s">
        <v>6</v>
      </c>
      <c r="E5" s="42" t="s">
        <v>152</v>
      </c>
      <c r="F5" s="42"/>
      <c r="G5" s="42" t="s">
        <v>153</v>
      </c>
      <c r="H5" s="41" t="s">
        <v>3</v>
      </c>
    </row>
    <row r="6" spans="1:8" ht="24" customHeight="1">
      <c r="A6" s="41"/>
      <c r="B6" s="41"/>
      <c r="C6" s="41"/>
      <c r="D6" s="41"/>
      <c r="E6" s="42" t="s">
        <v>0</v>
      </c>
      <c r="F6" s="42" t="s">
        <v>7</v>
      </c>
      <c r="G6" s="42"/>
      <c r="H6" s="41"/>
    </row>
    <row r="7" spans="1:8" ht="20.25" customHeight="1">
      <c r="A7" s="41"/>
      <c r="B7" s="41"/>
      <c r="C7" s="41"/>
      <c r="D7" s="41"/>
      <c r="E7" s="42"/>
      <c r="F7" s="42"/>
      <c r="G7" s="42"/>
      <c r="H7" s="41"/>
    </row>
    <row r="8" spans="1:8" s="3" customFormat="1" ht="15" customHeight="1">
      <c r="A8" s="25">
        <v>1</v>
      </c>
      <c r="B8" s="26">
        <v>2</v>
      </c>
      <c r="C8" s="26">
        <v>3</v>
      </c>
      <c r="D8" s="26">
        <v>4</v>
      </c>
      <c r="E8" s="27">
        <v>5</v>
      </c>
      <c r="F8" s="27">
        <v>6</v>
      </c>
      <c r="G8" s="27">
        <v>7</v>
      </c>
      <c r="H8" s="25">
        <v>8</v>
      </c>
    </row>
    <row r="9" spans="1:8" ht="120">
      <c r="A9" s="22">
        <v>1</v>
      </c>
      <c r="B9" s="9" t="s">
        <v>25</v>
      </c>
      <c r="C9" s="19">
        <v>2023</v>
      </c>
      <c r="D9" s="19">
        <v>0</v>
      </c>
      <c r="E9" s="20">
        <v>38967.954</v>
      </c>
      <c r="F9" s="20">
        <v>38967.954</v>
      </c>
      <c r="G9" s="20">
        <v>38967.954</v>
      </c>
      <c r="H9" s="28" t="s">
        <v>99</v>
      </c>
    </row>
    <row r="10" spans="1:8" ht="120">
      <c r="A10" s="22">
        <f>1+A9</f>
        <v>2</v>
      </c>
      <c r="B10" s="9" t="s">
        <v>97</v>
      </c>
      <c r="C10" s="19">
        <v>2023</v>
      </c>
      <c r="D10" s="19">
        <v>0</v>
      </c>
      <c r="E10" s="20">
        <v>6493.852</v>
      </c>
      <c r="F10" s="20">
        <v>6493.852</v>
      </c>
      <c r="G10" s="20">
        <v>6493.852</v>
      </c>
      <c r="H10" s="28" t="s">
        <v>99</v>
      </c>
    </row>
    <row r="11" spans="1:8" ht="120">
      <c r="A11" s="22">
        <f aca="true" t="shared" si="0" ref="A11:A23">1+A10</f>
        <v>3</v>
      </c>
      <c r="B11" s="9" t="s">
        <v>98</v>
      </c>
      <c r="C11" s="19">
        <v>2023</v>
      </c>
      <c r="D11" s="19">
        <v>0</v>
      </c>
      <c r="E11" s="20">
        <v>6400</v>
      </c>
      <c r="F11" s="20">
        <v>6400</v>
      </c>
      <c r="G11" s="20">
        <v>6400</v>
      </c>
      <c r="H11" s="28" t="s">
        <v>99</v>
      </c>
    </row>
    <row r="12" spans="1:8" ht="120">
      <c r="A12" s="22">
        <f t="shared" si="0"/>
        <v>4</v>
      </c>
      <c r="B12" s="9" t="s">
        <v>26</v>
      </c>
      <c r="C12" s="19">
        <v>2023</v>
      </c>
      <c r="D12" s="19">
        <v>0</v>
      </c>
      <c r="E12" s="20">
        <v>2262.565</v>
      </c>
      <c r="F12" s="20">
        <v>2262.565</v>
      </c>
      <c r="G12" s="20">
        <v>2262.565</v>
      </c>
      <c r="H12" s="28" t="s">
        <v>99</v>
      </c>
    </row>
    <row r="13" spans="1:8" ht="150">
      <c r="A13" s="22">
        <f t="shared" si="0"/>
        <v>5</v>
      </c>
      <c r="B13" s="9" t="s">
        <v>28</v>
      </c>
      <c r="C13" s="29">
        <v>2023</v>
      </c>
      <c r="D13" s="19">
        <v>0</v>
      </c>
      <c r="E13" s="20">
        <v>24082.249</v>
      </c>
      <c r="F13" s="20">
        <v>24082.249</v>
      </c>
      <c r="G13" s="20">
        <v>24082.249</v>
      </c>
      <c r="H13" s="2" t="s">
        <v>109</v>
      </c>
    </row>
    <row r="14" spans="1:8" ht="120">
      <c r="A14" s="22">
        <f t="shared" si="0"/>
        <v>6</v>
      </c>
      <c r="B14" s="9" t="s">
        <v>105</v>
      </c>
      <c r="C14" s="19" t="s">
        <v>34</v>
      </c>
      <c r="D14" s="19">
        <v>30</v>
      </c>
      <c r="E14" s="30">
        <v>114872.74</v>
      </c>
      <c r="F14" s="30">
        <v>95541.54</v>
      </c>
      <c r="G14" s="30">
        <v>19331.2</v>
      </c>
      <c r="H14" s="2" t="s">
        <v>110</v>
      </c>
    </row>
    <row r="15" spans="1:8" ht="184.5" customHeight="1">
      <c r="A15" s="22">
        <f t="shared" si="0"/>
        <v>7</v>
      </c>
      <c r="B15" s="9" t="s">
        <v>24</v>
      </c>
      <c r="C15" s="19">
        <v>2023</v>
      </c>
      <c r="D15" s="19">
        <v>0</v>
      </c>
      <c r="E15" s="20">
        <v>1499.425</v>
      </c>
      <c r="F15" s="20">
        <v>1499.425</v>
      </c>
      <c r="G15" s="20">
        <v>1499.425</v>
      </c>
      <c r="H15" s="28" t="s">
        <v>100</v>
      </c>
    </row>
    <row r="16" spans="1:8" ht="105">
      <c r="A16" s="22">
        <f t="shared" si="0"/>
        <v>8</v>
      </c>
      <c r="B16" s="9" t="s">
        <v>22</v>
      </c>
      <c r="C16" s="19" t="s">
        <v>23</v>
      </c>
      <c r="D16" s="19">
        <v>35</v>
      </c>
      <c r="E16" s="20">
        <v>60628.843</v>
      </c>
      <c r="F16" s="20">
        <v>44956.252</v>
      </c>
      <c r="G16" s="20">
        <v>44956.262</v>
      </c>
      <c r="H16" s="2" t="s">
        <v>14</v>
      </c>
    </row>
    <row r="17" spans="1:8" ht="90">
      <c r="A17" s="22">
        <f t="shared" si="0"/>
        <v>9</v>
      </c>
      <c r="B17" s="9" t="s">
        <v>31</v>
      </c>
      <c r="C17" s="19">
        <v>2023</v>
      </c>
      <c r="D17" s="19">
        <v>0</v>
      </c>
      <c r="E17" s="24">
        <v>4886.381</v>
      </c>
      <c r="F17" s="24">
        <v>4886.381</v>
      </c>
      <c r="G17" s="24">
        <v>4886.381</v>
      </c>
      <c r="H17" s="2" t="s">
        <v>32</v>
      </c>
    </row>
    <row r="18" spans="1:8" ht="90">
      <c r="A18" s="22">
        <f t="shared" si="0"/>
        <v>10</v>
      </c>
      <c r="B18" s="9" t="s">
        <v>111</v>
      </c>
      <c r="C18" s="19">
        <v>2023</v>
      </c>
      <c r="D18" s="19">
        <v>0</v>
      </c>
      <c r="E18" s="24">
        <v>631.776</v>
      </c>
      <c r="F18" s="24">
        <v>631.776</v>
      </c>
      <c r="G18" s="24">
        <v>631.776</v>
      </c>
      <c r="H18" s="2" t="s">
        <v>32</v>
      </c>
    </row>
    <row r="19" spans="1:8" ht="90">
      <c r="A19" s="22">
        <f t="shared" si="0"/>
        <v>11</v>
      </c>
      <c r="B19" s="9" t="s">
        <v>33</v>
      </c>
      <c r="C19" s="19">
        <v>2023</v>
      </c>
      <c r="D19" s="19">
        <v>0</v>
      </c>
      <c r="E19" s="24">
        <v>473.969</v>
      </c>
      <c r="F19" s="24">
        <v>473.969</v>
      </c>
      <c r="G19" s="24">
        <v>473.969</v>
      </c>
      <c r="H19" s="2" t="s">
        <v>32</v>
      </c>
    </row>
    <row r="20" spans="1:8" ht="120">
      <c r="A20" s="22">
        <f t="shared" si="0"/>
        <v>12</v>
      </c>
      <c r="B20" s="9" t="s">
        <v>112</v>
      </c>
      <c r="C20" s="19">
        <v>2023</v>
      </c>
      <c r="D20" s="19">
        <v>0</v>
      </c>
      <c r="E20" s="20">
        <v>1042.937</v>
      </c>
      <c r="F20" s="20">
        <v>1042.937</v>
      </c>
      <c r="G20" s="20">
        <v>1042.937</v>
      </c>
      <c r="H20" s="2" t="s">
        <v>27</v>
      </c>
    </row>
    <row r="21" spans="1:8" ht="120">
      <c r="A21" s="22">
        <f t="shared" si="0"/>
        <v>13</v>
      </c>
      <c r="B21" s="9" t="s">
        <v>29</v>
      </c>
      <c r="C21" s="19" t="s">
        <v>23</v>
      </c>
      <c r="D21" s="19">
        <v>49</v>
      </c>
      <c r="E21" s="20">
        <v>24096.372</v>
      </c>
      <c r="F21" s="20">
        <v>12294.509</v>
      </c>
      <c r="G21" s="20">
        <v>12294.509</v>
      </c>
      <c r="H21" s="2" t="s">
        <v>30</v>
      </c>
    </row>
    <row r="22" spans="1:8" ht="120">
      <c r="A22" s="22">
        <f t="shared" si="0"/>
        <v>14</v>
      </c>
      <c r="B22" s="9" t="s">
        <v>113</v>
      </c>
      <c r="C22" s="19" t="s">
        <v>20</v>
      </c>
      <c r="D22" s="19">
        <v>1</v>
      </c>
      <c r="E22" s="20">
        <v>18344.477</v>
      </c>
      <c r="F22" s="20">
        <v>18037.338</v>
      </c>
      <c r="G22" s="24">
        <v>18037.338</v>
      </c>
      <c r="H22" s="2" t="s">
        <v>30</v>
      </c>
    </row>
    <row r="23" spans="1:8" ht="150">
      <c r="A23" s="22">
        <f t="shared" si="0"/>
        <v>15</v>
      </c>
      <c r="B23" s="9" t="s">
        <v>140</v>
      </c>
      <c r="C23" s="19">
        <v>2023</v>
      </c>
      <c r="D23" s="19">
        <v>0</v>
      </c>
      <c r="E23" s="20">
        <v>22000</v>
      </c>
      <c r="F23" s="20">
        <v>22000</v>
      </c>
      <c r="G23" s="24">
        <v>22000</v>
      </c>
      <c r="H23" s="2" t="s">
        <v>141</v>
      </c>
    </row>
    <row r="24" spans="1:8" ht="24.75" customHeight="1">
      <c r="A24" s="21"/>
      <c r="B24" s="23" t="s">
        <v>4</v>
      </c>
      <c r="C24" s="19"/>
      <c r="D24" s="19"/>
      <c r="E24" s="33">
        <f>SUM(E9:E23)</f>
        <v>326683.54</v>
      </c>
      <c r="F24" s="33">
        <f>SUM(F9:F23)</f>
        <v>279570.747</v>
      </c>
      <c r="G24" s="33">
        <f>SUM(G9:G23)</f>
        <v>203360.417</v>
      </c>
      <c r="H24" s="2"/>
    </row>
    <row r="26" ht="26.25" customHeight="1">
      <c r="B26" s="4"/>
    </row>
    <row r="28" ht="15">
      <c r="B28" s="5"/>
    </row>
    <row r="29" ht="15.75">
      <c r="B29" s="4"/>
    </row>
    <row r="30" ht="15">
      <c r="B30" s="5"/>
    </row>
    <row r="31" ht="15">
      <c r="B31" s="6"/>
    </row>
  </sheetData>
  <sheetProtection/>
  <mergeCells count="11">
    <mergeCell ref="A5:A7"/>
    <mergeCell ref="A2:H2"/>
    <mergeCell ref="D5:D7"/>
    <mergeCell ref="B5:B7"/>
    <mergeCell ref="C5:C7"/>
    <mergeCell ref="E5:F5"/>
    <mergeCell ref="A3:H3"/>
    <mergeCell ref="E6:E7"/>
    <mergeCell ref="F6:F7"/>
    <mergeCell ref="H5:H7"/>
    <mergeCell ref="G5:G7"/>
  </mergeCells>
  <printOptions horizontalCentered="1"/>
  <pageMargins left="0.3937007874015748" right="0.3937007874015748" top="0.3937007874015748" bottom="0.3937007874015748" header="0" footer="0"/>
  <pageSetup fitToHeight="4" fitToWidth="1" horizontalDpi="600" verticalDpi="600" orientation="landscape" paperSize="9" scale="94" r:id="rId1"/>
  <rowBreaks count="2" manualBreakCount="2">
    <brk id="11" max="7" man="1"/>
    <brk id="1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view="pageBreakPreview" zoomScale="90" zoomScaleNormal="90" zoomScaleSheetLayoutView="90" zoomScalePageLayoutView="0" workbookViewId="0" topLeftCell="A44">
      <selection activeCell="G46" sqref="G46"/>
    </sheetView>
  </sheetViews>
  <sheetFormatPr defaultColWidth="9.140625" defaultRowHeight="15"/>
  <cols>
    <col min="1" max="1" width="5.140625" style="1" customWidth="1"/>
    <col min="2" max="2" width="34.140625" style="1" customWidth="1"/>
    <col min="3" max="3" width="13.00390625" style="1" customWidth="1"/>
    <col min="4" max="4" width="14.8515625" style="1" customWidth="1"/>
    <col min="5" max="5" width="15.140625" style="8" customWidth="1"/>
    <col min="6" max="6" width="14.00390625" style="8" customWidth="1"/>
    <col min="7" max="7" width="16.28125" style="8" customWidth="1"/>
    <col min="8" max="8" width="17.28125" style="1" customWidth="1"/>
    <col min="9" max="9" width="25.28125" style="0" customWidth="1"/>
    <col min="10" max="11" width="25.28125" style="1" customWidth="1"/>
    <col min="12" max="16384" width="9.140625" style="1" customWidth="1"/>
  </cols>
  <sheetData>
    <row r="1" ht="15.75">
      <c r="H1" s="7"/>
    </row>
    <row r="2" spans="1:8" ht="22.5" customHeight="1">
      <c r="A2" s="40" t="s">
        <v>103</v>
      </c>
      <c r="B2" s="40"/>
      <c r="C2" s="40"/>
      <c r="D2" s="40"/>
      <c r="E2" s="40"/>
      <c r="F2" s="40"/>
      <c r="G2" s="40"/>
      <c r="H2" s="40"/>
    </row>
    <row r="3" spans="1:8" ht="22.5" customHeight="1">
      <c r="A3" s="40" t="s">
        <v>9</v>
      </c>
      <c r="B3" s="40"/>
      <c r="C3" s="40"/>
      <c r="D3" s="40"/>
      <c r="E3" s="40"/>
      <c r="F3" s="40"/>
      <c r="G3" s="40"/>
      <c r="H3" s="40"/>
    </row>
    <row r="5" spans="1:8" ht="36" customHeight="1">
      <c r="A5" s="41" t="s">
        <v>1</v>
      </c>
      <c r="B5" s="41" t="s">
        <v>5</v>
      </c>
      <c r="C5" s="41" t="s">
        <v>2</v>
      </c>
      <c r="D5" s="41" t="s">
        <v>6</v>
      </c>
      <c r="E5" s="42" t="s">
        <v>152</v>
      </c>
      <c r="F5" s="42"/>
      <c r="G5" s="42" t="s">
        <v>153</v>
      </c>
      <c r="H5" s="41" t="s">
        <v>3</v>
      </c>
    </row>
    <row r="6" spans="1:8" ht="24" customHeight="1">
      <c r="A6" s="41"/>
      <c r="B6" s="41"/>
      <c r="C6" s="41"/>
      <c r="D6" s="41"/>
      <c r="E6" s="42" t="s">
        <v>0</v>
      </c>
      <c r="F6" s="42" t="s">
        <v>7</v>
      </c>
      <c r="G6" s="42"/>
      <c r="H6" s="41"/>
    </row>
    <row r="7" spans="1:8" ht="18.75" customHeight="1">
      <c r="A7" s="41"/>
      <c r="B7" s="41"/>
      <c r="C7" s="41"/>
      <c r="D7" s="41"/>
      <c r="E7" s="42"/>
      <c r="F7" s="42"/>
      <c r="G7" s="42"/>
      <c r="H7" s="41"/>
    </row>
    <row r="8" spans="1:8" s="3" customFormat="1" ht="15" customHeight="1">
      <c r="A8" s="25">
        <v>1</v>
      </c>
      <c r="B8" s="26">
        <v>2</v>
      </c>
      <c r="C8" s="26">
        <v>3</v>
      </c>
      <c r="D8" s="26">
        <v>4</v>
      </c>
      <c r="E8" s="27">
        <v>5</v>
      </c>
      <c r="F8" s="27">
        <v>6</v>
      </c>
      <c r="G8" s="27">
        <v>7</v>
      </c>
      <c r="H8" s="25">
        <v>8</v>
      </c>
    </row>
    <row r="9" spans="1:8" s="10" customFormat="1" ht="180">
      <c r="A9" s="22">
        <v>1</v>
      </c>
      <c r="B9" s="11" t="s">
        <v>102</v>
      </c>
      <c r="C9" s="12" t="s">
        <v>23</v>
      </c>
      <c r="D9" s="12">
        <v>84</v>
      </c>
      <c r="E9" s="13">
        <v>1070</v>
      </c>
      <c r="F9" s="13">
        <v>170</v>
      </c>
      <c r="G9" s="13">
        <v>170</v>
      </c>
      <c r="H9" s="2" t="s">
        <v>41</v>
      </c>
    </row>
    <row r="10" spans="1:8" ht="180">
      <c r="A10" s="22">
        <f>A9+1</f>
        <v>2</v>
      </c>
      <c r="B10" s="31" t="s">
        <v>42</v>
      </c>
      <c r="C10" s="19" t="s">
        <v>43</v>
      </c>
      <c r="D10" s="19">
        <v>0</v>
      </c>
      <c r="E10" s="24">
        <v>121984</v>
      </c>
      <c r="F10" s="24">
        <v>121260.5</v>
      </c>
      <c r="G10" s="20">
        <v>15000</v>
      </c>
      <c r="H10" s="2" t="s">
        <v>41</v>
      </c>
    </row>
    <row r="11" spans="1:8" ht="210">
      <c r="A11" s="22">
        <f aca="true" t="shared" si="0" ref="A11:A45">A10+1</f>
        <v>3</v>
      </c>
      <c r="B11" s="9" t="s">
        <v>56</v>
      </c>
      <c r="C11" s="19" t="s">
        <v>16</v>
      </c>
      <c r="D11" s="19">
        <v>10</v>
      </c>
      <c r="E11" s="20">
        <v>2480.086</v>
      </c>
      <c r="F11" s="20">
        <v>2117.606</v>
      </c>
      <c r="G11" s="20">
        <v>2117.606</v>
      </c>
      <c r="H11" s="28" t="s">
        <v>57</v>
      </c>
    </row>
    <row r="12" spans="1:8" ht="210">
      <c r="A12" s="22">
        <f t="shared" si="0"/>
        <v>4</v>
      </c>
      <c r="B12" s="9" t="s">
        <v>79</v>
      </c>
      <c r="C12" s="19" t="s">
        <v>20</v>
      </c>
      <c r="D12" s="19">
        <v>75</v>
      </c>
      <c r="E12" s="20">
        <v>59008.734</v>
      </c>
      <c r="F12" s="20">
        <v>23999.452</v>
      </c>
      <c r="G12" s="20">
        <v>23999.452</v>
      </c>
      <c r="H12" s="2" t="s">
        <v>80</v>
      </c>
    </row>
    <row r="13" spans="1:8" ht="210">
      <c r="A13" s="22">
        <f t="shared" si="0"/>
        <v>5</v>
      </c>
      <c r="B13" s="9" t="s">
        <v>66</v>
      </c>
      <c r="C13" s="19" t="s">
        <v>43</v>
      </c>
      <c r="D13" s="19">
        <v>21</v>
      </c>
      <c r="E13" s="20">
        <v>68334.99</v>
      </c>
      <c r="F13" s="20">
        <v>53934.99</v>
      </c>
      <c r="G13" s="20">
        <v>15000</v>
      </c>
      <c r="H13" s="2" t="s">
        <v>67</v>
      </c>
    </row>
    <row r="14" spans="1:8" ht="210">
      <c r="A14" s="22">
        <f t="shared" si="0"/>
        <v>6</v>
      </c>
      <c r="B14" s="9" t="s">
        <v>69</v>
      </c>
      <c r="C14" s="19" t="s">
        <v>23</v>
      </c>
      <c r="D14" s="19">
        <v>61</v>
      </c>
      <c r="E14" s="20">
        <v>5814.953</v>
      </c>
      <c r="F14" s="20">
        <v>2288.129</v>
      </c>
      <c r="G14" s="20">
        <v>2288.129</v>
      </c>
      <c r="H14" s="2" t="s">
        <v>70</v>
      </c>
    </row>
    <row r="15" spans="1:8" ht="180">
      <c r="A15" s="22">
        <f t="shared" si="0"/>
        <v>7</v>
      </c>
      <c r="B15" s="9" t="s">
        <v>114</v>
      </c>
      <c r="C15" s="19" t="s">
        <v>20</v>
      </c>
      <c r="D15" s="19">
        <v>56</v>
      </c>
      <c r="E15" s="20">
        <v>8155.5</v>
      </c>
      <c r="F15" s="20">
        <v>2455.377</v>
      </c>
      <c r="G15" s="20">
        <v>2455.377</v>
      </c>
      <c r="H15" s="2" t="s">
        <v>41</v>
      </c>
    </row>
    <row r="16" spans="1:8" ht="210">
      <c r="A16" s="22">
        <f t="shared" si="0"/>
        <v>8</v>
      </c>
      <c r="B16" s="9" t="s">
        <v>60</v>
      </c>
      <c r="C16" s="19" t="s">
        <v>61</v>
      </c>
      <c r="D16" s="19">
        <v>35</v>
      </c>
      <c r="E16" s="20">
        <v>32277.792</v>
      </c>
      <c r="F16" s="20">
        <v>24926.792</v>
      </c>
      <c r="G16" s="20">
        <v>15000</v>
      </c>
      <c r="H16" s="2" t="s">
        <v>62</v>
      </c>
    </row>
    <row r="17" spans="1:8" ht="210">
      <c r="A17" s="22">
        <f t="shared" si="0"/>
        <v>9</v>
      </c>
      <c r="B17" s="9" t="s">
        <v>77</v>
      </c>
      <c r="C17" s="19" t="s">
        <v>50</v>
      </c>
      <c r="D17" s="19">
        <v>49</v>
      </c>
      <c r="E17" s="20">
        <v>9132.853</v>
      </c>
      <c r="F17" s="20">
        <v>5870.179</v>
      </c>
      <c r="G17" s="20">
        <v>5870.179</v>
      </c>
      <c r="H17" s="2" t="s">
        <v>78</v>
      </c>
    </row>
    <row r="18" spans="1:8" ht="210">
      <c r="A18" s="22">
        <f t="shared" si="0"/>
        <v>10</v>
      </c>
      <c r="B18" s="9" t="s">
        <v>75</v>
      </c>
      <c r="C18" s="19" t="s">
        <v>43</v>
      </c>
      <c r="D18" s="19">
        <v>2</v>
      </c>
      <c r="E18" s="24">
        <v>74619.498</v>
      </c>
      <c r="F18" s="24">
        <v>72828.54</v>
      </c>
      <c r="G18" s="24">
        <v>15000</v>
      </c>
      <c r="H18" s="2" t="s">
        <v>82</v>
      </c>
    </row>
    <row r="19" spans="1:8" ht="210">
      <c r="A19" s="22">
        <f t="shared" si="0"/>
        <v>11</v>
      </c>
      <c r="B19" s="9" t="s">
        <v>49</v>
      </c>
      <c r="C19" s="19" t="s">
        <v>50</v>
      </c>
      <c r="D19" s="19">
        <v>78</v>
      </c>
      <c r="E19" s="20">
        <v>24837.759</v>
      </c>
      <c r="F19" s="20">
        <v>11236.555</v>
      </c>
      <c r="G19" s="20">
        <v>11236.555</v>
      </c>
      <c r="H19" s="2" t="s">
        <v>51</v>
      </c>
    </row>
    <row r="20" spans="1:8" ht="210">
      <c r="A20" s="22">
        <f t="shared" si="0"/>
        <v>12</v>
      </c>
      <c r="B20" s="9" t="s">
        <v>52</v>
      </c>
      <c r="C20" s="19" t="s">
        <v>20</v>
      </c>
      <c r="D20" s="19">
        <v>10</v>
      </c>
      <c r="E20" s="20">
        <v>37867.942</v>
      </c>
      <c r="F20" s="20">
        <v>34133.988</v>
      </c>
      <c r="G20" s="20">
        <v>34133.98</v>
      </c>
      <c r="H20" s="2" t="s">
        <v>51</v>
      </c>
    </row>
    <row r="21" spans="1:8" ht="210">
      <c r="A21" s="22">
        <f t="shared" si="0"/>
        <v>13</v>
      </c>
      <c r="B21" s="9" t="s">
        <v>53</v>
      </c>
      <c r="C21" s="19" t="s">
        <v>16</v>
      </c>
      <c r="D21" s="19">
        <v>24</v>
      </c>
      <c r="E21" s="20">
        <v>12313.895</v>
      </c>
      <c r="F21" s="20">
        <v>9313.895</v>
      </c>
      <c r="G21" s="20">
        <v>9313.895</v>
      </c>
      <c r="H21" s="2" t="s">
        <v>51</v>
      </c>
    </row>
    <row r="22" spans="1:8" ht="180">
      <c r="A22" s="22">
        <f t="shared" si="0"/>
        <v>14</v>
      </c>
      <c r="B22" s="9" t="s">
        <v>115</v>
      </c>
      <c r="C22" s="19" t="s">
        <v>16</v>
      </c>
      <c r="D22" s="19">
        <v>0</v>
      </c>
      <c r="E22" s="20">
        <v>780</v>
      </c>
      <c r="F22" s="20">
        <v>780</v>
      </c>
      <c r="G22" s="20">
        <v>780</v>
      </c>
      <c r="H22" s="2" t="s">
        <v>41</v>
      </c>
    </row>
    <row r="23" spans="1:8" ht="180">
      <c r="A23" s="22">
        <f t="shared" si="0"/>
        <v>15</v>
      </c>
      <c r="B23" s="9" t="s">
        <v>116</v>
      </c>
      <c r="C23" s="19" t="s">
        <v>58</v>
      </c>
      <c r="D23" s="19">
        <v>0</v>
      </c>
      <c r="E23" s="20">
        <v>910093.328</v>
      </c>
      <c r="F23" s="20">
        <v>910093.328</v>
      </c>
      <c r="G23" s="20">
        <v>10000</v>
      </c>
      <c r="H23" s="2" t="s">
        <v>41</v>
      </c>
    </row>
    <row r="24" spans="1:8" ht="180">
      <c r="A24" s="22">
        <f t="shared" si="0"/>
        <v>16</v>
      </c>
      <c r="B24" s="9" t="s">
        <v>117</v>
      </c>
      <c r="C24" s="19" t="s">
        <v>13</v>
      </c>
      <c r="D24" s="19">
        <v>91</v>
      </c>
      <c r="E24" s="20">
        <v>1585.444</v>
      </c>
      <c r="F24" s="20">
        <v>150</v>
      </c>
      <c r="G24" s="20">
        <v>150</v>
      </c>
      <c r="H24" s="2" t="s">
        <v>41</v>
      </c>
    </row>
    <row r="25" spans="1:8" ht="180">
      <c r="A25" s="22">
        <f t="shared" si="0"/>
        <v>17</v>
      </c>
      <c r="B25" s="9" t="s">
        <v>59</v>
      </c>
      <c r="C25" s="19">
        <v>2023</v>
      </c>
      <c r="D25" s="19">
        <v>0</v>
      </c>
      <c r="E25" s="20">
        <v>400</v>
      </c>
      <c r="F25" s="20">
        <v>400</v>
      </c>
      <c r="G25" s="20">
        <v>400</v>
      </c>
      <c r="H25" s="2" t="s">
        <v>41</v>
      </c>
    </row>
    <row r="26" spans="1:8" ht="210">
      <c r="A26" s="22">
        <f t="shared" si="0"/>
        <v>18</v>
      </c>
      <c r="B26" s="9" t="s">
        <v>118</v>
      </c>
      <c r="C26" s="19" t="s">
        <v>16</v>
      </c>
      <c r="D26" s="19">
        <v>20</v>
      </c>
      <c r="E26" s="20">
        <v>20542.896</v>
      </c>
      <c r="F26" s="20">
        <v>16440.98</v>
      </c>
      <c r="G26" s="20">
        <v>16440.98</v>
      </c>
      <c r="H26" s="2" t="s">
        <v>51</v>
      </c>
    </row>
    <row r="27" spans="1:8" ht="180">
      <c r="A27" s="22">
        <f t="shared" si="0"/>
        <v>19</v>
      </c>
      <c r="B27" s="9" t="s">
        <v>119</v>
      </c>
      <c r="C27" s="19" t="s">
        <v>13</v>
      </c>
      <c r="D27" s="19">
        <v>84</v>
      </c>
      <c r="E27" s="20">
        <v>4610.825</v>
      </c>
      <c r="F27" s="20">
        <v>750.32</v>
      </c>
      <c r="G27" s="20">
        <v>750.32</v>
      </c>
      <c r="H27" s="2" t="s">
        <v>41</v>
      </c>
    </row>
    <row r="28" spans="1:8" ht="180">
      <c r="A28" s="22">
        <f t="shared" si="0"/>
        <v>20</v>
      </c>
      <c r="B28" s="9" t="s">
        <v>83</v>
      </c>
      <c r="C28" s="19" t="s">
        <v>16</v>
      </c>
      <c r="D28" s="19">
        <v>32</v>
      </c>
      <c r="E28" s="20">
        <v>9349.244</v>
      </c>
      <c r="F28" s="20">
        <v>6349.244</v>
      </c>
      <c r="G28" s="20">
        <v>6349.244</v>
      </c>
      <c r="H28" s="28" t="s">
        <v>41</v>
      </c>
    </row>
    <row r="29" spans="1:8" ht="120">
      <c r="A29" s="22">
        <f t="shared" si="0"/>
        <v>21</v>
      </c>
      <c r="B29" s="9" t="s">
        <v>144</v>
      </c>
      <c r="C29" s="19">
        <v>2023</v>
      </c>
      <c r="D29" s="19">
        <v>0</v>
      </c>
      <c r="E29" s="20">
        <v>9537.396</v>
      </c>
      <c r="F29" s="20">
        <v>9537.396</v>
      </c>
      <c r="G29" s="20">
        <v>9537.396</v>
      </c>
      <c r="H29" s="28" t="s">
        <v>145</v>
      </c>
    </row>
    <row r="30" spans="1:8" ht="150">
      <c r="A30" s="22">
        <f t="shared" si="0"/>
        <v>22</v>
      </c>
      <c r="B30" s="9" t="s">
        <v>146</v>
      </c>
      <c r="C30" s="19">
        <v>2023</v>
      </c>
      <c r="D30" s="19">
        <v>0</v>
      </c>
      <c r="E30" s="20">
        <v>12440.041</v>
      </c>
      <c r="F30" s="20">
        <v>12440.041</v>
      </c>
      <c r="G30" s="20">
        <v>12440.041</v>
      </c>
      <c r="H30" s="28" t="s">
        <v>147</v>
      </c>
    </row>
    <row r="31" spans="1:8" ht="150">
      <c r="A31" s="22">
        <f t="shared" si="0"/>
        <v>23</v>
      </c>
      <c r="B31" s="9" t="s">
        <v>148</v>
      </c>
      <c r="C31" s="19">
        <v>2023</v>
      </c>
      <c r="D31" s="19">
        <v>0</v>
      </c>
      <c r="E31" s="20">
        <v>15810.018</v>
      </c>
      <c r="F31" s="20">
        <v>15810.018</v>
      </c>
      <c r="G31" s="20">
        <v>15810.018</v>
      </c>
      <c r="H31" s="28" t="s">
        <v>149</v>
      </c>
    </row>
    <row r="32" spans="1:8" ht="210">
      <c r="A32" s="22">
        <f t="shared" si="0"/>
        <v>24</v>
      </c>
      <c r="B32" s="9" t="s">
        <v>65</v>
      </c>
      <c r="C32" s="19" t="s">
        <v>16</v>
      </c>
      <c r="D32" s="19">
        <v>32</v>
      </c>
      <c r="E32" s="20">
        <v>9349.244</v>
      </c>
      <c r="F32" s="20">
        <v>6349.244</v>
      </c>
      <c r="G32" s="20">
        <v>6349.244</v>
      </c>
      <c r="H32" s="2" t="s">
        <v>64</v>
      </c>
    </row>
    <row r="33" spans="1:8" ht="210">
      <c r="A33" s="22">
        <f t="shared" si="0"/>
        <v>25</v>
      </c>
      <c r="B33" s="9" t="s">
        <v>71</v>
      </c>
      <c r="C33" s="19" t="s">
        <v>72</v>
      </c>
      <c r="D33" s="19">
        <v>92</v>
      </c>
      <c r="E33" s="20">
        <v>10443.94</v>
      </c>
      <c r="F33" s="20">
        <v>915</v>
      </c>
      <c r="G33" s="20">
        <v>915</v>
      </c>
      <c r="H33" s="2" t="s">
        <v>68</v>
      </c>
    </row>
    <row r="34" spans="1:8" ht="210">
      <c r="A34" s="22">
        <f t="shared" si="0"/>
        <v>26</v>
      </c>
      <c r="B34" s="9" t="s">
        <v>73</v>
      </c>
      <c r="C34" s="19" t="s">
        <v>16</v>
      </c>
      <c r="D34" s="19">
        <v>11</v>
      </c>
      <c r="E34" s="20">
        <v>37696.853</v>
      </c>
      <c r="F34" s="20">
        <v>33696.853</v>
      </c>
      <c r="G34" s="20">
        <v>33696.853</v>
      </c>
      <c r="H34" s="2" t="s">
        <v>74</v>
      </c>
    </row>
    <row r="35" spans="1:8" ht="210">
      <c r="A35" s="22">
        <f t="shared" si="0"/>
        <v>27</v>
      </c>
      <c r="B35" s="9" t="s">
        <v>120</v>
      </c>
      <c r="C35" s="19" t="s">
        <v>16</v>
      </c>
      <c r="D35" s="19">
        <v>40</v>
      </c>
      <c r="E35" s="20">
        <v>2600</v>
      </c>
      <c r="F35" s="20">
        <v>1600</v>
      </c>
      <c r="G35" s="20">
        <v>1600</v>
      </c>
      <c r="H35" s="2" t="s">
        <v>63</v>
      </c>
    </row>
    <row r="36" spans="1:8" ht="180">
      <c r="A36" s="22">
        <f t="shared" si="0"/>
        <v>28</v>
      </c>
      <c r="B36" s="9" t="s">
        <v>48</v>
      </c>
      <c r="C36" s="19" t="s">
        <v>47</v>
      </c>
      <c r="D36" s="19">
        <v>0</v>
      </c>
      <c r="E36" s="20">
        <v>77033.3</v>
      </c>
      <c r="F36" s="20">
        <v>77033.3</v>
      </c>
      <c r="G36" s="20">
        <v>12000</v>
      </c>
      <c r="H36" s="2" t="s">
        <v>41</v>
      </c>
    </row>
    <row r="37" spans="1:8" ht="180">
      <c r="A37" s="22">
        <f t="shared" si="0"/>
        <v>29</v>
      </c>
      <c r="B37" s="9" t="s">
        <v>76</v>
      </c>
      <c r="C37" s="19" t="s">
        <v>16</v>
      </c>
      <c r="D37" s="19">
        <v>30</v>
      </c>
      <c r="E37" s="20">
        <v>1200</v>
      </c>
      <c r="F37" s="20">
        <v>850</v>
      </c>
      <c r="G37" s="20">
        <v>850</v>
      </c>
      <c r="H37" s="2" t="s">
        <v>41</v>
      </c>
    </row>
    <row r="38" spans="1:8" ht="210">
      <c r="A38" s="22">
        <f t="shared" si="0"/>
        <v>30</v>
      </c>
      <c r="B38" s="9" t="s">
        <v>54</v>
      </c>
      <c r="C38" s="19" t="s">
        <v>23</v>
      </c>
      <c r="D38" s="19">
        <v>20</v>
      </c>
      <c r="E38" s="20">
        <v>24806.604</v>
      </c>
      <c r="F38" s="20">
        <v>21806.604</v>
      </c>
      <c r="G38" s="20">
        <v>21806.604</v>
      </c>
      <c r="H38" s="2" t="s">
        <v>55</v>
      </c>
    </row>
    <row r="39" spans="1:8" ht="210">
      <c r="A39" s="22">
        <f t="shared" si="0"/>
        <v>31</v>
      </c>
      <c r="B39" s="9" t="s">
        <v>121</v>
      </c>
      <c r="C39" s="19" t="s">
        <v>16</v>
      </c>
      <c r="D39" s="19">
        <v>50</v>
      </c>
      <c r="E39" s="20">
        <v>4200</v>
      </c>
      <c r="F39" s="20">
        <v>2200</v>
      </c>
      <c r="G39" s="20">
        <v>2200</v>
      </c>
      <c r="H39" s="2" t="s">
        <v>81</v>
      </c>
    </row>
    <row r="40" spans="1:8" ht="180">
      <c r="A40" s="22">
        <f t="shared" si="0"/>
        <v>32</v>
      </c>
      <c r="B40" s="9" t="s">
        <v>44</v>
      </c>
      <c r="C40" s="19" t="s">
        <v>45</v>
      </c>
      <c r="D40" s="19">
        <v>29</v>
      </c>
      <c r="E40" s="20">
        <v>118221.718</v>
      </c>
      <c r="F40" s="20">
        <v>70798.386</v>
      </c>
      <c r="G40" s="20">
        <v>20000</v>
      </c>
      <c r="H40" s="2" t="s">
        <v>41</v>
      </c>
    </row>
    <row r="41" spans="1:8" ht="180">
      <c r="A41" s="22">
        <f t="shared" si="0"/>
        <v>33</v>
      </c>
      <c r="B41" s="9" t="s">
        <v>46</v>
      </c>
      <c r="C41" s="19" t="s">
        <v>47</v>
      </c>
      <c r="D41" s="19">
        <v>0</v>
      </c>
      <c r="E41" s="20">
        <v>41707</v>
      </c>
      <c r="F41" s="20">
        <v>41707</v>
      </c>
      <c r="G41" s="20">
        <v>12000</v>
      </c>
      <c r="H41" s="2" t="s">
        <v>41</v>
      </c>
    </row>
    <row r="42" spans="1:8" ht="210">
      <c r="A42" s="22">
        <f t="shared" si="0"/>
        <v>34</v>
      </c>
      <c r="B42" s="9" t="s">
        <v>135</v>
      </c>
      <c r="C42" s="19">
        <v>2023</v>
      </c>
      <c r="D42" s="19">
        <v>0</v>
      </c>
      <c r="E42" s="20">
        <v>1100.044</v>
      </c>
      <c r="F42" s="20">
        <v>1100.044</v>
      </c>
      <c r="G42" s="20">
        <v>1100.044</v>
      </c>
      <c r="H42" s="2" t="s">
        <v>136</v>
      </c>
    </row>
    <row r="43" spans="1:8" ht="180">
      <c r="A43" s="22">
        <f t="shared" si="0"/>
        <v>35</v>
      </c>
      <c r="B43" s="9" t="s">
        <v>137</v>
      </c>
      <c r="C43" s="19">
        <v>2023</v>
      </c>
      <c r="D43" s="19">
        <v>0</v>
      </c>
      <c r="E43" s="20">
        <v>7815.673</v>
      </c>
      <c r="F43" s="20">
        <v>7815.673</v>
      </c>
      <c r="G43" s="20">
        <v>7815.673</v>
      </c>
      <c r="H43" s="2" t="s">
        <v>41</v>
      </c>
    </row>
    <row r="44" spans="1:8" ht="150">
      <c r="A44" s="22">
        <f t="shared" si="0"/>
        <v>36</v>
      </c>
      <c r="B44" s="9" t="s">
        <v>138</v>
      </c>
      <c r="C44" s="19">
        <v>2023</v>
      </c>
      <c r="D44" s="19">
        <v>0</v>
      </c>
      <c r="E44" s="20">
        <v>12455.963</v>
      </c>
      <c r="F44" s="20">
        <v>12455.963</v>
      </c>
      <c r="G44" s="20">
        <v>12455.963</v>
      </c>
      <c r="H44" s="2" t="s">
        <v>139</v>
      </c>
    </row>
    <row r="45" spans="1:8" ht="210">
      <c r="A45" s="22">
        <f t="shared" si="0"/>
        <v>37</v>
      </c>
      <c r="B45" s="9" t="s">
        <v>151</v>
      </c>
      <c r="C45" s="19">
        <v>2023</v>
      </c>
      <c r="D45" s="19">
        <v>0</v>
      </c>
      <c r="E45" s="20">
        <v>2600</v>
      </c>
      <c r="F45" s="20">
        <v>2600</v>
      </c>
      <c r="G45" s="20">
        <v>2600</v>
      </c>
      <c r="H45" s="2" t="s">
        <v>150</v>
      </c>
    </row>
    <row r="46" spans="1:8" ht="24.75" customHeight="1">
      <c r="A46" s="21"/>
      <c r="B46" s="23" t="s">
        <v>4</v>
      </c>
      <c r="C46" s="19"/>
      <c r="D46" s="19"/>
      <c r="E46" s="33">
        <f>SUM(E9:E45)</f>
        <v>1794277.5329999996</v>
      </c>
      <c r="F46" s="33">
        <f>SUM(F9:F45)</f>
        <v>1618215.3969999996</v>
      </c>
      <c r="G46" s="33">
        <f>SUM(G9:G45)</f>
        <v>359632.5530000001</v>
      </c>
      <c r="H46" s="2"/>
    </row>
    <row r="48" ht="26.25" customHeight="1">
      <c r="B48" s="4"/>
    </row>
    <row r="50" ht="15">
      <c r="B50" s="5"/>
    </row>
    <row r="51" ht="15.75">
      <c r="B51" s="4"/>
    </row>
    <row r="52" ht="15">
      <c r="B52" s="5"/>
    </row>
    <row r="53" ht="15">
      <c r="B53" s="6"/>
    </row>
  </sheetData>
  <sheetProtection/>
  <mergeCells count="11">
    <mergeCell ref="F6:F7"/>
    <mergeCell ref="A2:H2"/>
    <mergeCell ref="A3:H3"/>
    <mergeCell ref="A5:A7"/>
    <mergeCell ref="B5:B7"/>
    <mergeCell ref="C5:C7"/>
    <mergeCell ref="D5:D7"/>
    <mergeCell ref="E5:F5"/>
    <mergeCell ref="G5:G7"/>
    <mergeCell ref="H5:H7"/>
    <mergeCell ref="E6:E7"/>
  </mergeCells>
  <printOptions horizontalCentered="1"/>
  <pageMargins left="0.3937007874015748" right="0.3937007874015748" top="0.7874015748031497" bottom="0.3937007874015748" header="0" footer="0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zoomScale="90" zoomScaleNormal="90" zoomScaleSheetLayoutView="90" zoomScalePageLayoutView="0" workbookViewId="0" topLeftCell="A16">
      <selection activeCell="B18" sqref="B18"/>
    </sheetView>
  </sheetViews>
  <sheetFormatPr defaultColWidth="9.140625" defaultRowHeight="15"/>
  <cols>
    <col min="1" max="1" width="5.140625" style="5" customWidth="1"/>
    <col min="2" max="2" width="34.140625" style="5" customWidth="1"/>
    <col min="3" max="3" width="13.00390625" style="5" customWidth="1"/>
    <col min="4" max="4" width="14.8515625" style="5" customWidth="1"/>
    <col min="5" max="5" width="12.7109375" style="14" customWidth="1"/>
    <col min="6" max="6" width="14.00390625" style="14" customWidth="1"/>
    <col min="7" max="7" width="16.28125" style="14" customWidth="1"/>
    <col min="8" max="8" width="22.57421875" style="5" customWidth="1"/>
    <col min="9" max="9" width="8.7109375" style="0" customWidth="1"/>
    <col min="10" max="16384" width="9.140625" style="5" customWidth="1"/>
  </cols>
  <sheetData>
    <row r="1" ht="15.75">
      <c r="H1" s="7"/>
    </row>
    <row r="2" spans="1:8" ht="22.5" customHeight="1">
      <c r="A2" s="40" t="s">
        <v>103</v>
      </c>
      <c r="B2" s="40"/>
      <c r="C2" s="40"/>
      <c r="D2" s="40"/>
      <c r="E2" s="40"/>
      <c r="F2" s="40"/>
      <c r="G2" s="40"/>
      <c r="H2" s="40"/>
    </row>
    <row r="3" spans="1:8" ht="22.5" customHeight="1">
      <c r="A3" s="40" t="s">
        <v>10</v>
      </c>
      <c r="B3" s="40"/>
      <c r="C3" s="40"/>
      <c r="D3" s="40"/>
      <c r="E3" s="40"/>
      <c r="F3" s="40"/>
      <c r="G3" s="40"/>
      <c r="H3" s="40"/>
    </row>
    <row r="5" spans="1:8" ht="36" customHeight="1">
      <c r="A5" s="41" t="s">
        <v>1</v>
      </c>
      <c r="B5" s="41" t="s">
        <v>5</v>
      </c>
      <c r="C5" s="41" t="s">
        <v>2</v>
      </c>
      <c r="D5" s="41" t="s">
        <v>6</v>
      </c>
      <c r="E5" s="42" t="s">
        <v>152</v>
      </c>
      <c r="F5" s="42"/>
      <c r="G5" s="42" t="s">
        <v>153</v>
      </c>
      <c r="H5" s="41" t="s">
        <v>3</v>
      </c>
    </row>
    <row r="6" spans="1:8" ht="24" customHeight="1">
      <c r="A6" s="41"/>
      <c r="B6" s="41"/>
      <c r="C6" s="41"/>
      <c r="D6" s="41"/>
      <c r="E6" s="42" t="s">
        <v>0</v>
      </c>
      <c r="F6" s="42" t="s">
        <v>7</v>
      </c>
      <c r="G6" s="42"/>
      <c r="H6" s="41"/>
    </row>
    <row r="7" spans="1:8" ht="21.75" customHeight="1">
      <c r="A7" s="41"/>
      <c r="B7" s="41"/>
      <c r="C7" s="41"/>
      <c r="D7" s="41"/>
      <c r="E7" s="42"/>
      <c r="F7" s="42"/>
      <c r="G7" s="42"/>
      <c r="H7" s="41"/>
    </row>
    <row r="8" spans="1:8" s="3" customFormat="1" ht="15" customHeight="1">
      <c r="A8" s="25">
        <v>1</v>
      </c>
      <c r="B8" s="26">
        <v>2</v>
      </c>
      <c r="C8" s="26">
        <v>3</v>
      </c>
      <c r="D8" s="26">
        <v>4</v>
      </c>
      <c r="E8" s="27">
        <v>5</v>
      </c>
      <c r="F8" s="27">
        <v>6</v>
      </c>
      <c r="G8" s="27">
        <v>7</v>
      </c>
      <c r="H8" s="25">
        <v>8</v>
      </c>
    </row>
    <row r="9" spans="1:8" ht="120">
      <c r="A9" s="22">
        <v>1</v>
      </c>
      <c r="B9" s="9" t="s">
        <v>122</v>
      </c>
      <c r="C9" s="19" t="s">
        <v>20</v>
      </c>
      <c r="D9" s="19">
        <v>10</v>
      </c>
      <c r="E9" s="20">
        <v>20324.214</v>
      </c>
      <c r="F9" s="20">
        <v>15346.61</v>
      </c>
      <c r="G9" s="20">
        <v>15346.61</v>
      </c>
      <c r="H9" s="2" t="s">
        <v>39</v>
      </c>
    </row>
    <row r="10" spans="1:8" ht="150">
      <c r="A10" s="22">
        <f>1+A9</f>
        <v>2</v>
      </c>
      <c r="B10" s="9" t="s">
        <v>21</v>
      </c>
      <c r="C10" s="19" t="s">
        <v>20</v>
      </c>
      <c r="D10" s="19">
        <v>21</v>
      </c>
      <c r="E10" s="20">
        <v>25051.545</v>
      </c>
      <c r="F10" s="20">
        <v>19737.751</v>
      </c>
      <c r="G10" s="20">
        <v>19737.751</v>
      </c>
      <c r="H10" s="2" t="s">
        <v>14</v>
      </c>
    </row>
    <row r="11" spans="1:8" ht="150">
      <c r="A11" s="22">
        <f aca="true" t="shared" si="0" ref="A11:A17">1+A10</f>
        <v>3</v>
      </c>
      <c r="B11" s="9" t="s">
        <v>123</v>
      </c>
      <c r="C11" s="19" t="s">
        <v>16</v>
      </c>
      <c r="D11" s="19">
        <v>17</v>
      </c>
      <c r="E11" s="20">
        <v>23229.324</v>
      </c>
      <c r="F11" s="20">
        <v>19172.5</v>
      </c>
      <c r="G11" s="20">
        <v>19172.5</v>
      </c>
      <c r="H11" s="2" t="s">
        <v>14</v>
      </c>
    </row>
    <row r="12" spans="1:8" ht="120">
      <c r="A12" s="22">
        <f t="shared" si="0"/>
        <v>4</v>
      </c>
      <c r="B12" s="9" t="s">
        <v>40</v>
      </c>
      <c r="C12" s="19">
        <v>2023</v>
      </c>
      <c r="D12" s="19">
        <v>0</v>
      </c>
      <c r="E12" s="20">
        <v>1498.098</v>
      </c>
      <c r="F12" s="20">
        <v>1498.098</v>
      </c>
      <c r="G12" s="20">
        <v>1498.098</v>
      </c>
      <c r="H12" s="2" t="s">
        <v>39</v>
      </c>
    </row>
    <row r="13" spans="1:8" ht="150">
      <c r="A13" s="22">
        <f t="shared" si="0"/>
        <v>5</v>
      </c>
      <c r="B13" s="9" t="s">
        <v>124</v>
      </c>
      <c r="C13" s="19" t="s">
        <v>16</v>
      </c>
      <c r="D13" s="29">
        <v>0</v>
      </c>
      <c r="E13" s="24">
        <v>15160.417</v>
      </c>
      <c r="F13" s="24">
        <v>14862.661</v>
      </c>
      <c r="G13" s="20">
        <v>14862.661</v>
      </c>
      <c r="H13" s="2" t="s">
        <v>39</v>
      </c>
    </row>
    <row r="14" spans="1:8" ht="150">
      <c r="A14" s="22">
        <f t="shared" si="0"/>
        <v>6</v>
      </c>
      <c r="B14" s="9" t="s">
        <v>17</v>
      </c>
      <c r="C14" s="19" t="s">
        <v>18</v>
      </c>
      <c r="D14" s="19">
        <v>40</v>
      </c>
      <c r="E14" s="20">
        <v>235000</v>
      </c>
      <c r="F14" s="20">
        <v>191868.097</v>
      </c>
      <c r="G14" s="20">
        <v>95000</v>
      </c>
      <c r="H14" s="2" t="s">
        <v>14</v>
      </c>
    </row>
    <row r="15" spans="1:8" ht="135">
      <c r="A15" s="22">
        <f t="shared" si="0"/>
        <v>7</v>
      </c>
      <c r="B15" s="9" t="s">
        <v>106</v>
      </c>
      <c r="C15" s="19">
        <v>2023</v>
      </c>
      <c r="D15" s="19">
        <v>0</v>
      </c>
      <c r="E15" s="20">
        <v>10905.35</v>
      </c>
      <c r="F15" s="20">
        <v>10905.35</v>
      </c>
      <c r="G15" s="20">
        <v>10905.35</v>
      </c>
      <c r="H15" s="2" t="s">
        <v>39</v>
      </c>
    </row>
    <row r="16" spans="1:8" ht="105">
      <c r="A16" s="22">
        <f t="shared" si="0"/>
        <v>8</v>
      </c>
      <c r="B16" s="9" t="s">
        <v>19</v>
      </c>
      <c r="C16" s="19" t="s">
        <v>20</v>
      </c>
      <c r="D16" s="19">
        <v>1</v>
      </c>
      <c r="E16" s="20">
        <v>21408.212</v>
      </c>
      <c r="F16" s="20">
        <v>20558.345</v>
      </c>
      <c r="G16" s="20">
        <v>20558.345</v>
      </c>
      <c r="H16" s="2" t="s">
        <v>14</v>
      </c>
    </row>
    <row r="17" spans="1:8" ht="135">
      <c r="A17" s="22">
        <f t="shared" si="0"/>
        <v>9</v>
      </c>
      <c r="B17" s="9" t="s">
        <v>142</v>
      </c>
      <c r="C17" s="19">
        <v>2023</v>
      </c>
      <c r="D17" s="19">
        <v>0</v>
      </c>
      <c r="E17" s="20">
        <v>42973.312</v>
      </c>
      <c r="F17" s="20">
        <v>42973.312</v>
      </c>
      <c r="G17" s="20">
        <v>42973.312</v>
      </c>
      <c r="H17" s="2" t="s">
        <v>143</v>
      </c>
    </row>
    <row r="18" spans="1:8" ht="24.75" customHeight="1">
      <c r="A18" s="32"/>
      <c r="B18" s="23" t="s">
        <v>4</v>
      </c>
      <c r="C18" s="19"/>
      <c r="D18" s="19"/>
      <c r="E18" s="33">
        <f>SUM(E9:E17)</f>
        <v>395550.47199999995</v>
      </c>
      <c r="F18" s="33">
        <f>SUM(F9:F17)</f>
        <v>336922.724</v>
      </c>
      <c r="G18" s="33">
        <f>SUM(G9:G17)</f>
        <v>240054.627</v>
      </c>
      <c r="H18" s="2"/>
    </row>
    <row r="20" ht="26.25" customHeight="1">
      <c r="B20" s="4"/>
    </row>
    <row r="22" ht="15"/>
    <row r="23" ht="15.75">
      <c r="B23" s="4"/>
    </row>
    <row r="24" ht="15"/>
    <row r="25" ht="15">
      <c r="B25" s="6"/>
    </row>
  </sheetData>
  <sheetProtection/>
  <mergeCells count="11">
    <mergeCell ref="H5:H7"/>
    <mergeCell ref="E6:E7"/>
    <mergeCell ref="F6:F7"/>
    <mergeCell ref="A2:H2"/>
    <mergeCell ref="A3:H3"/>
    <mergeCell ref="A5:A7"/>
    <mergeCell ref="B5:B7"/>
    <mergeCell ref="C5:C7"/>
    <mergeCell ref="D5:D7"/>
    <mergeCell ref="E5:F5"/>
    <mergeCell ref="G5:G7"/>
  </mergeCells>
  <printOptions horizontalCentered="1"/>
  <pageMargins left="0.3937007874015748" right="0.3937007874015748" top="0.7874015748031497" bottom="0.3937007874015748" header="0" footer="0"/>
  <pageSetup fitToHeight="0" fitToWidth="1" horizontalDpi="600" verticalDpi="600" orientation="landscape" paperSize="9" r:id="rId1"/>
  <rowBreaks count="1" manualBreakCount="1">
    <brk id="1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view="pageBreakPreview" zoomScaleNormal="90" zoomScaleSheetLayoutView="100" zoomScalePageLayoutView="0" workbookViewId="0" topLeftCell="A25">
      <selection activeCell="H28" sqref="H28"/>
    </sheetView>
  </sheetViews>
  <sheetFormatPr defaultColWidth="9.140625" defaultRowHeight="15"/>
  <cols>
    <col min="1" max="1" width="5.140625" style="1" customWidth="1"/>
    <col min="2" max="2" width="34.140625" style="1" customWidth="1"/>
    <col min="3" max="3" width="13.00390625" style="1" customWidth="1"/>
    <col min="4" max="4" width="14.8515625" style="1" customWidth="1"/>
    <col min="5" max="5" width="14.8515625" style="8" customWidth="1"/>
    <col min="6" max="6" width="14.00390625" style="8" customWidth="1"/>
    <col min="7" max="7" width="16.28125" style="8" customWidth="1"/>
    <col min="8" max="8" width="20.7109375" style="1" customWidth="1"/>
    <col min="9" max="9" width="8.7109375" style="0" customWidth="1"/>
    <col min="10" max="16384" width="9.140625" style="1" customWidth="1"/>
  </cols>
  <sheetData>
    <row r="1" ht="15.75">
      <c r="H1" s="7"/>
    </row>
    <row r="2" spans="1:8" ht="22.5" customHeight="1">
      <c r="A2" s="40" t="s">
        <v>103</v>
      </c>
      <c r="B2" s="40"/>
      <c r="C2" s="40"/>
      <c r="D2" s="40"/>
      <c r="E2" s="40"/>
      <c r="F2" s="40"/>
      <c r="G2" s="40"/>
      <c r="H2" s="40"/>
    </row>
    <row r="3" spans="1:8" ht="22.5" customHeight="1">
      <c r="A3" s="40" t="s">
        <v>11</v>
      </c>
      <c r="B3" s="40"/>
      <c r="C3" s="40"/>
      <c r="D3" s="40"/>
      <c r="E3" s="40"/>
      <c r="F3" s="40"/>
      <c r="G3" s="40"/>
      <c r="H3" s="40"/>
    </row>
    <row r="5" spans="1:8" ht="36" customHeight="1">
      <c r="A5" s="41" t="s">
        <v>1</v>
      </c>
      <c r="B5" s="41" t="s">
        <v>5</v>
      </c>
      <c r="C5" s="41" t="s">
        <v>2</v>
      </c>
      <c r="D5" s="41" t="s">
        <v>6</v>
      </c>
      <c r="E5" s="42" t="s">
        <v>152</v>
      </c>
      <c r="F5" s="42"/>
      <c r="G5" s="42" t="s">
        <v>153</v>
      </c>
      <c r="H5" s="41" t="s">
        <v>3</v>
      </c>
    </row>
    <row r="6" spans="1:8" ht="24" customHeight="1">
      <c r="A6" s="41"/>
      <c r="B6" s="41"/>
      <c r="C6" s="41"/>
      <c r="D6" s="41"/>
      <c r="E6" s="42" t="s">
        <v>0</v>
      </c>
      <c r="F6" s="42" t="s">
        <v>7</v>
      </c>
      <c r="G6" s="42"/>
      <c r="H6" s="41"/>
    </row>
    <row r="7" spans="1:8" ht="19.5" customHeight="1">
      <c r="A7" s="41"/>
      <c r="B7" s="41"/>
      <c r="C7" s="41"/>
      <c r="D7" s="41"/>
      <c r="E7" s="42"/>
      <c r="F7" s="42"/>
      <c r="G7" s="42"/>
      <c r="H7" s="41"/>
    </row>
    <row r="8" spans="1:8" s="3" customFormat="1" ht="15" customHeight="1">
      <c r="A8" s="25">
        <v>1</v>
      </c>
      <c r="B8" s="26">
        <v>2</v>
      </c>
      <c r="C8" s="26">
        <v>3</v>
      </c>
      <c r="D8" s="26">
        <v>4</v>
      </c>
      <c r="E8" s="27">
        <v>5</v>
      </c>
      <c r="F8" s="27">
        <v>6</v>
      </c>
      <c r="G8" s="27">
        <v>7</v>
      </c>
      <c r="H8" s="25">
        <v>8</v>
      </c>
    </row>
    <row r="9" spans="1:9" s="38" customFormat="1" ht="150">
      <c r="A9" s="35">
        <v>1</v>
      </c>
      <c r="B9" s="36" t="s">
        <v>104</v>
      </c>
      <c r="C9" s="29">
        <v>2023</v>
      </c>
      <c r="D9" s="29">
        <v>0</v>
      </c>
      <c r="E9" s="24">
        <v>1776.853</v>
      </c>
      <c r="F9" s="24">
        <v>1776.853</v>
      </c>
      <c r="G9" s="24">
        <v>1776.853</v>
      </c>
      <c r="H9" s="28" t="s">
        <v>88</v>
      </c>
      <c r="I9" s="37"/>
    </row>
    <row r="10" spans="1:9" s="38" customFormat="1" ht="150">
      <c r="A10" s="35">
        <f>1+A9</f>
        <v>2</v>
      </c>
      <c r="B10" s="36" t="s">
        <v>125</v>
      </c>
      <c r="C10" s="29">
        <v>2023</v>
      </c>
      <c r="D10" s="29">
        <v>0</v>
      </c>
      <c r="E10" s="24">
        <v>793.619</v>
      </c>
      <c r="F10" s="24">
        <v>793.619</v>
      </c>
      <c r="G10" s="24">
        <v>793.619</v>
      </c>
      <c r="H10" s="28" t="s">
        <v>88</v>
      </c>
      <c r="I10" s="37"/>
    </row>
    <row r="11" spans="1:9" s="38" customFormat="1" ht="135">
      <c r="A11" s="35">
        <f aca="true" t="shared" si="0" ref="A11:A27">1+A10</f>
        <v>3</v>
      </c>
      <c r="B11" s="39" t="s">
        <v>89</v>
      </c>
      <c r="C11" s="29">
        <v>2023</v>
      </c>
      <c r="D11" s="29">
        <v>0</v>
      </c>
      <c r="E11" s="24">
        <v>8770.668</v>
      </c>
      <c r="F11" s="24">
        <v>8417.857</v>
      </c>
      <c r="G11" s="24">
        <v>8417.857</v>
      </c>
      <c r="H11" s="28" t="s">
        <v>90</v>
      </c>
      <c r="I11" s="37"/>
    </row>
    <row r="12" spans="1:9" s="38" customFormat="1" ht="150">
      <c r="A12" s="35">
        <f t="shared" si="0"/>
        <v>4</v>
      </c>
      <c r="B12" s="39" t="s">
        <v>126</v>
      </c>
      <c r="C12" s="29">
        <v>2023</v>
      </c>
      <c r="D12" s="29">
        <v>0</v>
      </c>
      <c r="E12" s="24">
        <v>2201.752</v>
      </c>
      <c r="F12" s="24">
        <v>2077.737</v>
      </c>
      <c r="G12" s="24">
        <v>2077.737</v>
      </c>
      <c r="H12" s="28" t="s">
        <v>95</v>
      </c>
      <c r="I12" s="37"/>
    </row>
    <row r="13" spans="1:9" s="38" customFormat="1" ht="120">
      <c r="A13" s="35">
        <f t="shared" si="0"/>
        <v>5</v>
      </c>
      <c r="B13" s="39" t="s">
        <v>127</v>
      </c>
      <c r="C13" s="29" t="s">
        <v>13</v>
      </c>
      <c r="D13" s="29">
        <v>30</v>
      </c>
      <c r="E13" s="24">
        <v>15634.471</v>
      </c>
      <c r="F13" s="24">
        <v>10894.48</v>
      </c>
      <c r="G13" s="24">
        <v>10894.48</v>
      </c>
      <c r="H13" s="28" t="s">
        <v>14</v>
      </c>
      <c r="I13" s="37"/>
    </row>
    <row r="14" spans="1:9" s="38" customFormat="1" ht="135">
      <c r="A14" s="35">
        <f t="shared" si="0"/>
        <v>6</v>
      </c>
      <c r="B14" s="39" t="s">
        <v>128</v>
      </c>
      <c r="C14" s="29">
        <v>2023</v>
      </c>
      <c r="D14" s="29">
        <v>0</v>
      </c>
      <c r="E14" s="24">
        <v>2281.259</v>
      </c>
      <c r="F14" s="24">
        <v>2281.259</v>
      </c>
      <c r="G14" s="24">
        <v>2281.259</v>
      </c>
      <c r="H14" s="28" t="s">
        <v>154</v>
      </c>
      <c r="I14" s="37"/>
    </row>
    <row r="15" spans="1:9" s="38" customFormat="1" ht="165">
      <c r="A15" s="35">
        <f t="shared" si="0"/>
        <v>7</v>
      </c>
      <c r="B15" s="39" t="s">
        <v>129</v>
      </c>
      <c r="C15" s="29">
        <v>2023</v>
      </c>
      <c r="D15" s="29">
        <v>0</v>
      </c>
      <c r="E15" s="24">
        <v>10097.854</v>
      </c>
      <c r="F15" s="24">
        <v>10097.854</v>
      </c>
      <c r="G15" s="24">
        <v>10097.854</v>
      </c>
      <c r="H15" s="28" t="s">
        <v>92</v>
      </c>
      <c r="I15" s="37"/>
    </row>
    <row r="16" spans="1:9" s="38" customFormat="1" ht="150">
      <c r="A16" s="35">
        <f t="shared" si="0"/>
        <v>8</v>
      </c>
      <c r="B16" s="39" t="s">
        <v>107</v>
      </c>
      <c r="C16" s="29">
        <v>2023</v>
      </c>
      <c r="D16" s="29">
        <v>0</v>
      </c>
      <c r="E16" s="24">
        <v>6599.615</v>
      </c>
      <c r="F16" s="24">
        <v>6599.615</v>
      </c>
      <c r="G16" s="24">
        <v>6599.615</v>
      </c>
      <c r="H16" s="28" t="s">
        <v>93</v>
      </c>
      <c r="I16" s="37"/>
    </row>
    <row r="17" spans="1:9" s="38" customFormat="1" ht="150">
      <c r="A17" s="35">
        <f t="shared" si="0"/>
        <v>9</v>
      </c>
      <c r="B17" s="39" t="s">
        <v>108</v>
      </c>
      <c r="C17" s="29">
        <v>2023</v>
      </c>
      <c r="D17" s="29">
        <v>0</v>
      </c>
      <c r="E17" s="24">
        <v>543.221</v>
      </c>
      <c r="F17" s="24">
        <v>543.221</v>
      </c>
      <c r="G17" s="24">
        <v>543.221</v>
      </c>
      <c r="H17" s="28" t="s">
        <v>93</v>
      </c>
      <c r="I17" s="37"/>
    </row>
    <row r="18" spans="1:9" s="38" customFormat="1" ht="150">
      <c r="A18" s="35">
        <f t="shared" si="0"/>
        <v>10</v>
      </c>
      <c r="B18" s="39" t="s">
        <v>94</v>
      </c>
      <c r="C18" s="29">
        <v>2023</v>
      </c>
      <c r="D18" s="29">
        <v>0</v>
      </c>
      <c r="E18" s="24">
        <v>1303.042</v>
      </c>
      <c r="F18" s="24">
        <v>1303.042</v>
      </c>
      <c r="G18" s="24">
        <v>1303.042</v>
      </c>
      <c r="H18" s="28" t="s">
        <v>93</v>
      </c>
      <c r="I18" s="37"/>
    </row>
    <row r="19" spans="1:9" s="38" customFormat="1" ht="225">
      <c r="A19" s="35">
        <f t="shared" si="0"/>
        <v>11</v>
      </c>
      <c r="B19" s="39" t="s">
        <v>96</v>
      </c>
      <c r="C19" s="29">
        <v>2023</v>
      </c>
      <c r="D19" s="29">
        <v>0</v>
      </c>
      <c r="E19" s="24">
        <v>1960</v>
      </c>
      <c r="F19" s="24">
        <v>1960</v>
      </c>
      <c r="G19" s="24">
        <v>1960</v>
      </c>
      <c r="H19" s="28" t="s">
        <v>87</v>
      </c>
      <c r="I19" s="37"/>
    </row>
    <row r="20" spans="1:9" s="38" customFormat="1" ht="105">
      <c r="A20" s="35">
        <f t="shared" si="0"/>
        <v>12</v>
      </c>
      <c r="B20" s="39" t="s">
        <v>15</v>
      </c>
      <c r="C20" s="29" t="s">
        <v>13</v>
      </c>
      <c r="D20" s="29">
        <v>1</v>
      </c>
      <c r="E20" s="24">
        <v>13958</v>
      </c>
      <c r="F20" s="24">
        <v>13231.713</v>
      </c>
      <c r="G20" s="24">
        <v>13231.713</v>
      </c>
      <c r="H20" s="28" t="s">
        <v>14</v>
      </c>
      <c r="I20" s="37"/>
    </row>
    <row r="21" spans="1:9" s="38" customFormat="1" ht="195">
      <c r="A21" s="35">
        <f t="shared" si="0"/>
        <v>13</v>
      </c>
      <c r="B21" s="39" t="s">
        <v>130</v>
      </c>
      <c r="C21" s="29">
        <v>2023</v>
      </c>
      <c r="D21" s="29">
        <v>0</v>
      </c>
      <c r="E21" s="24">
        <v>237.6</v>
      </c>
      <c r="F21" s="24">
        <v>237.6</v>
      </c>
      <c r="G21" s="24">
        <v>237.6</v>
      </c>
      <c r="H21" s="28" t="s">
        <v>84</v>
      </c>
      <c r="I21" s="37"/>
    </row>
    <row r="22" spans="1:9" s="38" customFormat="1" ht="150">
      <c r="A22" s="35">
        <f t="shared" si="0"/>
        <v>14</v>
      </c>
      <c r="B22" s="39" t="s">
        <v>131</v>
      </c>
      <c r="C22" s="29">
        <v>2023</v>
      </c>
      <c r="D22" s="29">
        <v>0</v>
      </c>
      <c r="E22" s="24">
        <v>406.266</v>
      </c>
      <c r="F22" s="24">
        <v>406.266</v>
      </c>
      <c r="G22" s="24">
        <v>406.266</v>
      </c>
      <c r="H22" s="28" t="s">
        <v>91</v>
      </c>
      <c r="I22" s="37"/>
    </row>
    <row r="23" spans="1:9" s="38" customFormat="1" ht="150">
      <c r="A23" s="35">
        <f t="shared" si="0"/>
        <v>15</v>
      </c>
      <c r="B23" s="39" t="s">
        <v>132</v>
      </c>
      <c r="C23" s="29">
        <v>2023</v>
      </c>
      <c r="D23" s="29">
        <v>0</v>
      </c>
      <c r="E23" s="24">
        <v>2558.257</v>
      </c>
      <c r="F23" s="24">
        <v>2558.257</v>
      </c>
      <c r="G23" s="24">
        <v>2558.257</v>
      </c>
      <c r="H23" s="28" t="s">
        <v>91</v>
      </c>
      <c r="I23" s="37"/>
    </row>
    <row r="24" spans="1:9" s="38" customFormat="1" ht="135.75" customHeight="1">
      <c r="A24" s="35">
        <f t="shared" si="0"/>
        <v>16</v>
      </c>
      <c r="B24" s="39" t="s">
        <v>133</v>
      </c>
      <c r="C24" s="29">
        <v>2023</v>
      </c>
      <c r="D24" s="29">
        <v>0</v>
      </c>
      <c r="E24" s="24">
        <v>2716.43</v>
      </c>
      <c r="F24" s="24">
        <v>2716.43</v>
      </c>
      <c r="G24" s="24">
        <v>2716.43</v>
      </c>
      <c r="H24" s="28" t="s">
        <v>91</v>
      </c>
      <c r="I24" s="37"/>
    </row>
    <row r="25" spans="1:9" s="38" customFormat="1" ht="150">
      <c r="A25" s="35">
        <f t="shared" si="0"/>
        <v>17</v>
      </c>
      <c r="B25" s="39" t="s">
        <v>134</v>
      </c>
      <c r="C25" s="29" t="s">
        <v>13</v>
      </c>
      <c r="D25" s="29">
        <v>1</v>
      </c>
      <c r="E25" s="24">
        <v>12879.842</v>
      </c>
      <c r="F25" s="24">
        <v>11960.197</v>
      </c>
      <c r="G25" s="24">
        <v>11960.197</v>
      </c>
      <c r="H25" s="28" t="s">
        <v>14</v>
      </c>
      <c r="I25" s="37"/>
    </row>
    <row r="26" spans="1:9" s="38" customFormat="1" ht="165" customHeight="1">
      <c r="A26" s="35">
        <f t="shared" si="0"/>
        <v>18</v>
      </c>
      <c r="B26" s="39" t="s">
        <v>85</v>
      </c>
      <c r="C26" s="29">
        <v>2023</v>
      </c>
      <c r="D26" s="29">
        <v>0</v>
      </c>
      <c r="E26" s="24">
        <v>8164.224</v>
      </c>
      <c r="F26" s="24">
        <v>8164.224</v>
      </c>
      <c r="G26" s="24">
        <v>8164.224</v>
      </c>
      <c r="H26" s="28" t="s">
        <v>86</v>
      </c>
      <c r="I26" s="37"/>
    </row>
    <row r="27" spans="1:9" s="38" customFormat="1" ht="135">
      <c r="A27" s="35">
        <f t="shared" si="0"/>
        <v>19</v>
      </c>
      <c r="B27" s="39" t="s">
        <v>155</v>
      </c>
      <c r="C27" s="29">
        <v>2023</v>
      </c>
      <c r="D27" s="29">
        <v>0</v>
      </c>
      <c r="E27" s="24">
        <v>31400</v>
      </c>
      <c r="F27" s="24">
        <v>31400</v>
      </c>
      <c r="G27" s="24">
        <v>31400</v>
      </c>
      <c r="H27" s="28" t="s">
        <v>156</v>
      </c>
      <c r="I27" s="37"/>
    </row>
    <row r="28" spans="1:8" ht="24.75" customHeight="1">
      <c r="A28" s="21"/>
      <c r="B28" s="23" t="s">
        <v>4</v>
      </c>
      <c r="C28" s="19"/>
      <c r="D28" s="19"/>
      <c r="E28" s="33">
        <f>SUM(E9:E27)</f>
        <v>124282.973</v>
      </c>
      <c r="F28" s="33">
        <f>SUM(F9:F27)</f>
        <v>117420.224</v>
      </c>
      <c r="G28" s="33">
        <f>SUM(G9:G27)</f>
        <v>117420.224</v>
      </c>
      <c r="H28" s="2"/>
    </row>
    <row r="30" ht="26.25" customHeight="1">
      <c r="B30" s="4"/>
    </row>
    <row r="32" ht="15">
      <c r="B32" s="5"/>
    </row>
    <row r="33" ht="15.75">
      <c r="B33" s="4"/>
    </row>
    <row r="34" ht="15">
      <c r="B34" s="5"/>
    </row>
    <row r="35" ht="15">
      <c r="B35" s="6"/>
    </row>
  </sheetData>
  <sheetProtection/>
  <mergeCells count="11">
    <mergeCell ref="H5:H7"/>
    <mergeCell ref="E6:E7"/>
    <mergeCell ref="F6:F7"/>
    <mergeCell ref="A2:H2"/>
    <mergeCell ref="A3:H3"/>
    <mergeCell ref="A5:A7"/>
    <mergeCell ref="B5:B7"/>
    <mergeCell ref="C5:C7"/>
    <mergeCell ref="D5:D7"/>
    <mergeCell ref="E5:F5"/>
    <mergeCell ref="G5:G7"/>
  </mergeCells>
  <printOptions horizontalCentered="1"/>
  <pageMargins left="0.3937007874015748" right="0.3937007874015748" top="0.7874015748031497" bottom="0.3937007874015748" header="0" footer="0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view="pageBreakPreview" zoomScale="90" zoomScaleNormal="90" zoomScaleSheetLayoutView="90" zoomScalePageLayoutView="0" workbookViewId="0" topLeftCell="A6">
      <selection activeCell="H9" sqref="H9"/>
    </sheetView>
  </sheetViews>
  <sheetFormatPr defaultColWidth="9.140625" defaultRowHeight="15"/>
  <cols>
    <col min="1" max="1" width="5.140625" style="1" customWidth="1"/>
    <col min="2" max="2" width="34.140625" style="1" customWidth="1"/>
    <col min="3" max="3" width="13.00390625" style="1" customWidth="1"/>
    <col min="4" max="4" width="14.8515625" style="1" customWidth="1"/>
    <col min="5" max="5" width="12.7109375" style="8" customWidth="1"/>
    <col min="6" max="6" width="14.00390625" style="8" customWidth="1"/>
    <col min="7" max="7" width="16.28125" style="8" customWidth="1"/>
    <col min="8" max="8" width="15.8515625" style="1" customWidth="1"/>
    <col min="9" max="9" width="8.7109375" style="0" customWidth="1"/>
    <col min="10" max="16384" width="9.140625" style="1" customWidth="1"/>
  </cols>
  <sheetData>
    <row r="1" ht="15.75">
      <c r="H1" s="7"/>
    </row>
    <row r="2" spans="1:8" ht="22.5" customHeight="1">
      <c r="A2" s="40" t="s">
        <v>103</v>
      </c>
      <c r="B2" s="40"/>
      <c r="C2" s="40"/>
      <c r="D2" s="40"/>
      <c r="E2" s="40"/>
      <c r="F2" s="40"/>
      <c r="G2" s="40"/>
      <c r="H2" s="40"/>
    </row>
    <row r="3" spans="1:8" ht="22.5" customHeight="1">
      <c r="A3" s="40" t="s">
        <v>12</v>
      </c>
      <c r="B3" s="40"/>
      <c r="C3" s="40"/>
      <c r="D3" s="40"/>
      <c r="E3" s="40"/>
      <c r="F3" s="40"/>
      <c r="G3" s="40"/>
      <c r="H3" s="40"/>
    </row>
    <row r="5" spans="1:8" ht="36" customHeight="1">
      <c r="A5" s="41" t="s">
        <v>1</v>
      </c>
      <c r="B5" s="41" t="s">
        <v>5</v>
      </c>
      <c r="C5" s="41" t="s">
        <v>2</v>
      </c>
      <c r="D5" s="41" t="s">
        <v>6</v>
      </c>
      <c r="E5" s="42" t="s">
        <v>152</v>
      </c>
      <c r="F5" s="42"/>
      <c r="G5" s="42" t="s">
        <v>153</v>
      </c>
      <c r="H5" s="41" t="s">
        <v>3</v>
      </c>
    </row>
    <row r="6" spans="1:8" ht="24" customHeight="1">
      <c r="A6" s="41"/>
      <c r="B6" s="41"/>
      <c r="C6" s="41"/>
      <c r="D6" s="41"/>
      <c r="E6" s="42" t="s">
        <v>0</v>
      </c>
      <c r="F6" s="42" t="s">
        <v>7</v>
      </c>
      <c r="G6" s="42"/>
      <c r="H6" s="41"/>
    </row>
    <row r="7" spans="1:8" ht="19.5" customHeight="1">
      <c r="A7" s="41"/>
      <c r="B7" s="41"/>
      <c r="C7" s="41"/>
      <c r="D7" s="41"/>
      <c r="E7" s="42"/>
      <c r="F7" s="42"/>
      <c r="G7" s="42"/>
      <c r="H7" s="41"/>
    </row>
    <row r="8" spans="1:8" s="3" customFormat="1" ht="15" customHeight="1">
      <c r="A8" s="25">
        <v>1</v>
      </c>
      <c r="B8" s="26">
        <v>2</v>
      </c>
      <c r="C8" s="26">
        <v>3</v>
      </c>
      <c r="D8" s="26">
        <v>4</v>
      </c>
      <c r="E8" s="27">
        <v>5</v>
      </c>
      <c r="F8" s="27">
        <v>6</v>
      </c>
      <c r="G8" s="27">
        <v>7</v>
      </c>
      <c r="H8" s="25">
        <v>8</v>
      </c>
    </row>
    <row r="9" spans="1:8" ht="126.75" customHeight="1">
      <c r="A9" s="22">
        <v>1</v>
      </c>
      <c r="B9" s="9" t="s">
        <v>37</v>
      </c>
      <c r="C9" s="19" t="s">
        <v>23</v>
      </c>
      <c r="D9" s="19">
        <v>27</v>
      </c>
      <c r="E9" s="20">
        <v>8341.958</v>
      </c>
      <c r="F9" s="20">
        <v>6300</v>
      </c>
      <c r="G9" s="20">
        <v>6300</v>
      </c>
      <c r="H9" s="2" t="s">
        <v>38</v>
      </c>
    </row>
    <row r="10" spans="1:8" ht="150">
      <c r="A10" s="22">
        <f>A9+1</f>
        <v>2</v>
      </c>
      <c r="B10" s="9" t="s">
        <v>35</v>
      </c>
      <c r="C10" s="19" t="s">
        <v>16</v>
      </c>
      <c r="D10" s="19">
        <v>25</v>
      </c>
      <c r="E10" s="20">
        <v>37885.465</v>
      </c>
      <c r="F10" s="20">
        <v>19454.965</v>
      </c>
      <c r="G10" s="20">
        <v>19454.965</v>
      </c>
      <c r="H10" s="2" t="s">
        <v>36</v>
      </c>
    </row>
    <row r="11" spans="1:8" ht="24.75" customHeight="1" thickBot="1">
      <c r="A11" s="15"/>
      <c r="B11" s="16" t="s">
        <v>4</v>
      </c>
      <c r="C11" s="17"/>
      <c r="D11" s="17"/>
      <c r="E11" s="34">
        <f>SUM(E9:E10)</f>
        <v>46227.422999999995</v>
      </c>
      <c r="F11" s="34">
        <f>SUM(F9:F10)</f>
        <v>25754.965</v>
      </c>
      <c r="G11" s="34">
        <f>SUM(G9:G10)</f>
        <v>25754.965</v>
      </c>
      <c r="H11" s="18"/>
    </row>
    <row r="13" ht="26.25" customHeight="1">
      <c r="B13" s="4"/>
    </row>
    <row r="15" ht="15">
      <c r="B15" s="5"/>
    </row>
    <row r="16" ht="15.75">
      <c r="B16" s="4"/>
    </row>
    <row r="17" ht="15">
      <c r="B17" s="5"/>
    </row>
    <row r="18" ht="15">
      <c r="B18" s="6"/>
    </row>
  </sheetData>
  <sheetProtection/>
  <mergeCells count="11">
    <mergeCell ref="H5:H7"/>
    <mergeCell ref="E6:E7"/>
    <mergeCell ref="F6:F7"/>
    <mergeCell ref="A2:H2"/>
    <mergeCell ref="A3:H3"/>
    <mergeCell ref="A5:A7"/>
    <mergeCell ref="B5:B7"/>
    <mergeCell ref="C5:C7"/>
    <mergeCell ref="D5:D7"/>
    <mergeCell ref="E5:F5"/>
    <mergeCell ref="G5:G7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gkh1</dc:creator>
  <cp:keywords/>
  <dc:description/>
  <cp:lastModifiedBy>USER</cp:lastModifiedBy>
  <cp:lastPrinted>2022-12-23T15:52:44Z</cp:lastPrinted>
  <dcterms:created xsi:type="dcterms:W3CDTF">2010-11-05T15:20:43Z</dcterms:created>
  <dcterms:modified xsi:type="dcterms:W3CDTF">2022-12-23T15:53:02Z</dcterms:modified>
  <cp:category/>
  <cp:version/>
  <cp:contentType/>
  <cp:contentStatus/>
</cp:coreProperties>
</file>