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70" windowHeight="4410" activeTab="1"/>
  </bookViews>
  <sheets>
    <sheet name="Здрав" sheetId="1" r:id="rId1"/>
    <sheet name="ЖКГ" sheetId="2" r:id="rId2"/>
    <sheet name="Культура і туризм" sheetId="3" r:id="rId3"/>
    <sheet name="Освіта" sheetId="4" r:id="rId4"/>
  </sheets>
  <definedNames>
    <definedName name="_xlnm.Print_Titles" localSheetId="1">'ЖКГ'!$8:$8</definedName>
    <definedName name="_xlnm.Print_Titles" localSheetId="0">'Здрав'!$8:$8</definedName>
    <definedName name="_xlnm.Print_Titles" localSheetId="2">'Культура і туризм'!$8:$8</definedName>
    <definedName name="_xlnm.Print_Titles" localSheetId="3">'Освіта'!$8:$8</definedName>
    <definedName name="_xlnm.Print_Area" localSheetId="1">'ЖКГ'!$A$1:$H$17</definedName>
    <definedName name="_xlnm.Print_Area" localSheetId="0">'Здрав'!$A$1:$H$17</definedName>
    <definedName name="_xlnm.Print_Area" localSheetId="3">'Освіта'!$A$1:$H$83</definedName>
  </definedNames>
  <calcPr fullCalcOnLoad="1"/>
</workbook>
</file>

<file path=xl/sharedStrings.xml><?xml version="1.0" encoding="utf-8"?>
<sst xmlns="http://schemas.openxmlformats.org/spreadsheetml/2006/main" count="218" uniqueCount="136">
  <si>
    <t>усього</t>
  </si>
  <si>
    <t>№ з/п</t>
  </si>
  <si>
    <t>Рік  початку і закінчення робіт</t>
  </si>
  <si>
    <t>Розпорядник коштів</t>
  </si>
  <si>
    <t>ВСЬОГО ПО ГАЛУЗІ</t>
  </si>
  <si>
    <t>Найменування інвестиційного проєкту, місцезнаходження об'єкта, вид робіт для проєктів будівництва</t>
  </si>
  <si>
    <t xml:space="preserve">Ступінь будівельної готовності об'єкта на 01.01.2023, %  </t>
  </si>
  <si>
    <t>залишок на 01.01.2023</t>
  </si>
  <si>
    <t>по галузі «Охорона здоров'я»</t>
  </si>
  <si>
    <t>по галузі «Культура і туризм»</t>
  </si>
  <si>
    <t>по галузі «Освіта»</t>
  </si>
  <si>
    <t>Департамент охорони здоров'я Харківської обласної державної (військової) адміністрації</t>
  </si>
  <si>
    <t>Департамент культури і туризму Харківської обласної державної (військової) адміністрації</t>
  </si>
  <si>
    <t>"Ремонт реставраційний фасадів та покрівлі Палацу молоді та підлітків «Залізничник» за адресою: Харківська обл., м. Ізюм, в’їзд Ювілейний, 3 (пам’ятка архітектури та містобудування місцевого значення, охоронний номер 671, «Робочий клуб тепловозоремонтного заводу»), (здійснення «реставрації пам’яток культури, історії та архітектури»)"</t>
  </si>
  <si>
    <t>"Капітальний ремонт ІЗЮМСЬКОГО КРАЄЗНАВЧОГО МУЗЕЮ імені М. В. СІБІЛЬОВА, Харківська обл., м. Ізюм, вул. Соборна, 12"</t>
  </si>
  <si>
    <t>"Аварійно-відновлювальні роботи (капітальний ремонт) Козачолопанського Будинку культури Дергачівської міської ради розташованого за адресою: Харківська область, смт. Козача Лопань,  Масив Театральний, 6-а"</t>
  </si>
  <si>
    <t>"Капітальний ремонт навчального корпусу літ. "А-3" (дослідницька теплиця) КОМУНАЛЬНОГО ЗАКЛАДУ "ХАРКВСЬКА САНАТОРНА ШКОЛА № 9"
 ХАРКІВСЬКОЇ ОБЛАСНОЇ РАДИ за адресою: м. Харків, вул. Катаєва, 20"</t>
  </si>
  <si>
    <t>"Капітальний ремонт будівлі спального корпусу літ."Б-3" КОМУНАЛЬНОГО ЗАКЛАДУ "ХАРКІВСЬКА СПЕЦІАЛЬНА ШКОЛА № 12"  ХАРКІВСЬКОЇ ОБЛАСНОЇ РАДИ за адресою: м. Харків, вул. Боротьби, 1 "</t>
  </si>
  <si>
    <t>"Виготовлення проєктно-кошторисної документації по об'єкту: "Реконструкція будівлі навчального корпусу літ. "Б-3" КОМУНАЛЬНОГО  ЗАКЛАДУ "ХАРКІВСЬКА СПЕЦІАЛЬНА ШКОЛА № 7" ХАРКІВСЬКОЇ ОБЛАСНОЇ РАДИ за адресою: м. Харків, вул. Шевченка, 222"</t>
  </si>
  <si>
    <t>"Капітальний ремонт навчального корпусу літ."Б-3" КОМУНАЛЬНОГО ЗАКЛАДУ "ХАРКІВСЬКИЙ ФАХОВИЙ КОЛЕДЖ СПОРТИВНОГО ПРОФІЛЮ" ХАРКІВСЬКОЇ ОБЛАСНОЇ РАДИ за адресою: м. Харків, вул. Помірки, 27"</t>
  </si>
  <si>
    <t>"Капітальний ремонт багатоповерхового житлового будинку літ."Г-2" КОМУНАЛЬНОГО ЗАКЛАДУ "ХАРКІВСЬКИЙ ФАХОВИЙ КОЛЕДЖ СПОРТИВНОГО ПРОФІЛЮ" ХАРКІВСЬКОЇ ОБЛАСНОЇ РАДИ за адресою: м. Харків, вул. Помірки, 27"</t>
  </si>
  <si>
    <t>Департаменту науки і освіти Харківської обласної державної (військової) адміністрації, КОМУНАЛЬНИЙ ЗАКЛАД "ХАРКІВСЬКА САНАТОРНА ШКОЛА  № 13" ХАРКІВСЬКОЇ ОБЛАСНОЇ РАДИ</t>
  </si>
  <si>
    <t>"Капітальний ремонт системи опалення  КОМУНАЛЬНОГО ЗАКЛАДУ "ХАРКІВСЬКА САНАТОРНА ШКОЛА № 13" ХАРКІВСЬКОЇ ОБЛАСНОЇ РАДИ за адресою:          
м. Харків, вул. Академіка Проскури, 7"</t>
  </si>
  <si>
    <t>"Капітальний ремонт фасаду учбового корпусу літ."А-3" КОМУНАЛЬНОГО ЗАКЛАДУ "ХАРКІВСЬКА САНАТОРНА ШКОЛА № 13" ХАРКІВСЬКОЇ ОБЛАСНОЇ РАДИ за адресою: м. Харків, вул. Академіка Проскури, 7"</t>
  </si>
  <si>
    <t>"Капітальний ремонт фасаду спального корпусу літ."Б-3" КОМУНАЛЬНОГО ЗАКЛАДУ "ХАРКІВСЬКА САНАТОРНА ШКОЛА № 13" ХАРКІВСЬКОЇ ОБЛАСНОЇ РАДИ за адресою: м. Харків, вул. Академіка Проскури, 7"</t>
  </si>
  <si>
    <t>"Капітальний ремонт приміщення підвалу (під укриття) будівлі учбового корпусу літ."А-3"  КОМУНАЛЬНОГО ЗАКЛАДУ "ХАРКІВСЬКА СПЕЦІАЛЬНА ШКОЛА № 2" ХАРКІВСЬКОЇ ОБЛАСНОЇ РАДИ  за адресою: м. Харків, пров. Карпівський, 21/23"</t>
  </si>
  <si>
    <t>"Капітальний ремонт приміщень Центральної міської бібліотеки, Харківська обл., м. Ізюм, вул. Соборна, 47/58"</t>
  </si>
  <si>
    <t>"Капітальний ремонт приміщень міської дитячої бібліотеки, Харківська обл., м. Ізюм, вул. Соборна, 47/58"</t>
  </si>
  <si>
    <t>"Капітальний ремонт майстерень  літ. "А-1" Комунального закладу "Балаклійська спеціальна школа" Харківської обласної ради  за адресою: Харківська область,  Ізюмський район, м. Балаклія, вул. Партизанська, 5"</t>
  </si>
  <si>
    <t>"Капітальний ремонт по благоустрою прилеглої території КОМУНАЛЬНОГО ЗАКЛАДУ "ХАРКІВСЬКА СПЕЦІАЛЬНА ШКОЛА № 12"  ХАРКІВСЬКОЇ ОБЛАСНОЇ РАДИ за адресою: м. Харків, вул. Боротьби, 1"</t>
  </si>
  <si>
    <t>Департамент науки і освіти Харківської обласної державної (військової) адміністрації, КОМУНАЛЬНИЙ ЗАКЛАД "ХАРКІВСЬКА СПЕЦІАЛЬНА ШКОЛА № 7" ХАРКІВСЬКОЇ ОБЛАСНОЇ РАДИ</t>
  </si>
  <si>
    <t>"Капітальний ремонт будівлі - корпус А-1 Піщанського закладу дошкільної освіти (дитячий садок) Красноградської міської ради Харківської області, який знаходиться за адресою: с. Піщанка, вул. Центральна 53 а Красноградського району Харківської області (заходи з ліквідації аварії)"</t>
  </si>
  <si>
    <t>2023-2024</t>
  </si>
  <si>
    <t>2023-2025</t>
  </si>
  <si>
    <t>"Реконструкція КЗ "ЦИРКУНІВСЬКИЙ ЛІЦЕЙ ЦИРКУНІВСЬКОЇ СІЛЬСЬКОЇ РАДИ ХАРКІВСЬКОЇ ОБЛАСТІ" за адресою: с. Циркуни, вул Соборна 32, Харківського району, Харківської області"</t>
  </si>
  <si>
    <t>"Реконструкція КЗ "РУСЬКО-ТИШКІВСЬКИЙ ЛІЦЕЙ ЦИРКУНІВСЬКОЇ СІЛЬСЬКОЇ РАДИ ХАРКІВСЬКОЇ ОБЛАСТІ" за адресою: Руські Тишки, вул. Липецька, буд. 100-А, Харківського району, Харківської області"</t>
  </si>
  <si>
    <t>"Аварійно-відновлювальні роботи (капітальний ремонт) будівлі Комунального закладу "Дергачівський ліцей №2" за адресою: Харківський район, м. Дергачі, вул. Садова, 8"</t>
  </si>
  <si>
    <t>"Аварійно-відновлювальні роботи (капітальний ремонт) будівлі Дергачівський дошкільний навчальний заклад (ясла-садок) № 1 «Калинка» комбінованого типу  Дергачівської міської ради Харківської області, розташованого за адресою: Харківський район, м. Дергачі, вул. 1 Травня, 27"</t>
  </si>
  <si>
    <t>"Аварійно-відновлювальні роботи (капітальний ремонт) будівлі Комунального закладу "Русько - Лозівський ліцей" розташованого за адресою: Харківська область, с. Руська Лозова, вул. Матюшенка, 74"</t>
  </si>
  <si>
    <t>"Реконструкція учбового корпусу №2  Літ. Ф-4,  Харківського фахового коледжу спорту за адресою: Харківська обл., м. Харків, вул. Фронтова, буд. 3"</t>
  </si>
  <si>
    <t>"Капітальний ремонт Комунального закладу "Новопорковський опорний ліцей" Новопокровської селищної ради Чугуївського району Харківської області за адресою: смт Новопокровка, вул Гагаріна, буд 32 Чугуївського району Харківської області"</t>
  </si>
  <si>
    <t>Департамент
 науки і освіти Харківської обласної державної (військової) адміністрації, Комунальний заклад "Балаклійська спеціальна школа" Харківської обласної ради</t>
  </si>
  <si>
    <t>"Реконструкція  зовнішньої кисневопровідної мережі на території КНП ХОР "ОБЛАСНА ДИТЯЧА ІНФЕКЦІЙНА КЛІНИЧНА ЛІКАРНЯ" ТА МОНТАЖ КИСНЕВОЇ СТАНЦІЇ ЗА АДРЕСОЮ: пр. Героїв Сталінграду, 160, м. Харків, Харківська область"</t>
  </si>
  <si>
    <t>"Відновлювальні роботи з ліквідації аварійної ситуації, спричиненої наслідками збройної агресії Російської Федерації, у нежитловій будівлі КЗ ЗДО "Колосок" Малоданилівської селищної ради за адресою: с. Черкаська Лозова, вул. Наукова, 1, Харківського району, Харківської області. Капітальний
ремонт"</t>
  </si>
  <si>
    <t>"Капітальний ремонт навчального корпусу літ. "А-2" Комунального закладу "Балаклійська спеціальна школа" Харківської обласної ради за адресою: Харківська область, Ізюмський район, м. Балаклія, 
вул. Партизанська, 5"</t>
  </si>
  <si>
    <t>"Капітальний ремонт житлового корпусу літ. "А-3" Комунального закладу "Балаклійська спеціальна школа" Харківської обласної ради за адресою: Харківська область,     Ізюмський район, м. Балаклія,
 вул. Партизанська, 5"</t>
  </si>
  <si>
    <t>"Будівництво будівлі Комунального закладу "Великопроходівський ліцей" за адресою: Харківська область, 
с. Великі Проходи, вул. Іллінська, 32-А"</t>
  </si>
  <si>
    <t>"Будівництво будівлі Комунального закладу "Прудянський ліцей" за адресою: Харківська область, 
смт. Прудянка, площа Славянська, 3"</t>
  </si>
  <si>
    <t>"Будівництво будівлі Комунального закладу "Токарівський ліцей" за адресою: Харківська область, 
с. Гоптівка, вул. Шкільна, 11"</t>
  </si>
  <si>
    <t>"Аварійно-відновлювальні роботи (капітальний ремонт) будівлі Комунального закладу "Слатинський ліцей" розташованого за аресою: Харківська область, смт. Слатине, 
вул. Центральна, 17"</t>
  </si>
  <si>
    <t>"Аварійно-відновлювальні роботи (капітальний ремонт) будівлі Комунального закладу "Козачолопанський ліцей" розташованого за адресою: Харківська область, смт. Козача Лопань, 
вул. Шкільна, 1"</t>
  </si>
  <si>
    <t>"Аварійно-відновлювальні роботи (капітальний ремонт) будівлі Комунального закладу "Великопроходівський ліцей" розташованого за адресою: Харківська область, с. Великі Проходи, 
вул. Іллінська, 32-А"</t>
  </si>
  <si>
    <t>"Аварійно-відновлювальні роботи (капітальний ремонт) будівлі Комунального закладу "Дергачівський ліцей №3" розташованого за адресою: Харківський район, м. Дергачі, 
вул. Сумський шлях, 79"</t>
  </si>
  <si>
    <t>"Аварійно-відновлювальні роботи (капітальний ремонт) будівлі Комунального закладу "Безруківський ліцей" розташованого за адресою: Харківська область, с. Безруки, 
вул. Дружби, 2-А"</t>
  </si>
  <si>
    <t>"Виготовлення проектно-кошторисної документації на капітальний ремонт навчального корпусу літ. А-3 КОМУНАЛЬНОГО ЗАКЛАДУ «ЛЮБОТИНСЬКА СПЕЦІАЛІЗОВАНА МИСТЕЦЬКА ШКОЛА-ІНТЕРНАТ “ДИВОСВІТ”» ХАРКІВСЬКОЇ ОБЛАСНОЇ РАДИ за адресою: Харківська область, 
м.  Люботин, вул. Кооперативна, 38/8"</t>
  </si>
  <si>
    <t>"Капітальний ремонт навчального корпусу літ. А-3 КОМУНАЛЬНОГО ЗАКЛАДУ «ЛЮБОТИНСЬКА СПЕЦІАЛІЗОВАНА МИСТЕЦЬКА ШКОЛА-ІНТЕРНАТ “ДИВОСВІТ”» ХАРКІВСЬКОЇ ОБЛАСНОЇ РАДИ за адресою: Харківська область, 
м. Люботин, вул. Кооперативна, 38/8"</t>
  </si>
  <si>
    <t>"Виготовлення проектно-кошторисної документації на капітальний ремонт гуртожитку № 1 літ. В-3 КОМУНАЛЬНОГО ЗАКЛАДУ «ЛЮБОТИНСЬКА СПЕЦІАЛІЗОВАНА МИСТЕЦЬКА ШКОЛА-ІНТЕРНАТ “ДИВОСВІТ”» ХАРКІВСЬКОЇ ОБЛАСНОЇ РАДИ за адресою: Харківська область, 
м. Люботин, вул. Кооперативна, 38/8"</t>
  </si>
  <si>
    <t>"Капітальний ремонт гуртожитку № 1 літ. В-3  КОМУНАЛЬНОГО ЗАКЛАДУ «ЛЮБОТИНСЬКА СПЕЦІАЛІЗОВАНА МИСТЕЦЬКА ШКОЛА-ІНТЕРНАТ “ДИВОСВІТ”» ХАРКІВСЬКОЇ ОБЛАСНОЇ РАДИ за адресою: Харківська область, 
м. Люботин, вул. Кооперативна, 38/8"</t>
  </si>
  <si>
    <t>"Виготовлення проектно-кошторисної документації на капітальний ремонт гуртожитку № 2 літ. Б-3 КОМУНАЛЬНОГО ЗАКЛАДУ «ЛЮБОТИНСЬКА СПЕЦІАЛІЗОВАНА МИСТЕЦЬКА ШКОЛА-ІНТЕРНАТ “ДИВОСВІТ”» ХАРКІВСЬКОЇ ОБЛАСНОЇ РАДИ за адресою: Харківська область, 
м. Люботин, вул. Кооперативна, 38/8"</t>
  </si>
  <si>
    <t>"Капітальний ремонт гуртожитку № 2 літ. Б-3 КОМУНАЛЬНОГО ЗАКЛАДУ «ЛЮБОТИНСЬКА СПЕЦІАЛІЗОВАНА МИСТЕЦЬКА ШКОЛА-ІНТЕРНАТ “ДИВОСВІТ”» ХАРКІВСЬКОЇ ОБЛАСНОЇ РАДИ за адресою: Харківська область, 
м. Люботин, вул. Кооперативна, 38/8"</t>
  </si>
  <si>
    <t>"Нове будівництво будівлі КЗ "Мереф'янський ліцей "Перспектива" Мереф'янської міської ради Харківської області  за адресою Харківська обл., Харківський р-н., 
м. Мерефа, вул. 5-го Вересня, буд. 87"</t>
  </si>
  <si>
    <t>"Реконструкція приміщення початкової школи КЗ "Мереф'янський ліцей "Перспектива" Мереф'янської міської ради Харківської області за адресою Харківська обл., Харківський р-н.,
 м. Мерефа, вул. 5-го Вересня, буд. 87"</t>
  </si>
  <si>
    <t xml:space="preserve">"Реконструкція будівлі КЗ "Яковлівський ліцей" Мереф'янської міської ради Харківської області за адресою: Харківська обл., Харківський р-н., с. Яковлівка, вул. Центральна, 
буд. 7" </t>
  </si>
  <si>
    <t>"Реконструкція будівлі КЗДО "Яковлівський дитячий садок" Мереф'янської міської ради Харківської області за адресою: Харківська обл., Харківський р-н., 
с. Яковлівка, вул. Ювілейна, буд. 2"</t>
  </si>
  <si>
    <t>"Аварійно - відбудовні роботи (капітальний ремонт) фасаду, покрівлі, стін, перекриттів, віконних та дверних прорізів, внутрішнього оздоблення та інженерних мереж, металевої огорожі КЗ «Солоницівський ліцей № 2» Солоницівської селищної ради за адресою: Харківська обл., 
смт. Солоницівка, вул. Каштанова,  1"</t>
  </si>
  <si>
    <t>"Аварійно - відбудовні роботи (капітальний ремонт) фасаду, покрівлі, стін, перекриттів, віконних та дверних прорізів, внутрішнього оздоблення та інженерних мереж,  будівлі котельні КЗ «Солоницівський ліцей № 2» Солоницівської селищної ради за адресою: Харківська обл., 
смт. Солоницівка, вул. Каштанова, 1-б"</t>
  </si>
  <si>
    <t>"Капітальний ремонт покрівлі  будівлі школи літ. "А-1-2-3" КОМУНАЛЬНОГО ЗАКЛАДУ "ХАРКІВСЬКА САНАТОРНА ШКОЛА № 11" ХАРКІВСЬКОЇ ОБЛАСНОЇ РАДИ  за адресою: м. Харків, 
вул. Електровозна 3-А"</t>
  </si>
  <si>
    <t>"Капітальний ремонт будівлі навчального корпусу літ."А-3" КОМУНАЛЬНОГО ЗАКЛАДУ "ХАРКІВСЬКА СПЕЦІАЛЬНА ШКОЛА № 12"  ХАРКІВСЬКОЇ ОБЛАСНОЇ РАДИ за адресою: 
м. Харків, вул. Боротьби, 1 "</t>
  </si>
  <si>
    <t>"Капітальний ремонт будівлі харчоблоку літ."Б-1" КОМУНАЛЬНОГО ЗАКЛАДУ "ХАРКІВСЬКА СПЕЦІАЛЬНА ШКОЛА № 12"  ХАРКІВСЬКОЇ ОБЛАСНОЇ РАДИ за адресою: 
м. Харків, вул. Боротьби, 1"</t>
  </si>
  <si>
    <t>"Капітальний ремонт 3-х поверхової будівлі літ. "А-3" КОМУНАЛЬНОГО ЗАКЛАДУ "ХАРКІВСЬКА СПЕЦІАЛЬНА ШКОЛА 
ІМ. В.Г.КОРОЛЕНКА" ХАРКІВСЬКОЇ ОБЛАСНОЇ РАДИ     за адресою:
 м. Харків, вул. Сумська, 55"</t>
  </si>
  <si>
    <t>"Капітальний ремонт нежитлової будівлі літ."Л-2" спорткомплекс КОМУНАЛЬНОГО ЗАКЛАДУ "ХАРКІВСЬКИЙ ФАХОВИЙ КОЛЕДЖ СПОРТИВНОГО ПРОФІЛЮ" ХАРКІВСЬКОЇ ОБЛАСНОЇ РАДИ за адресою: 
м. Харків, вул. Помірки, 27"</t>
  </si>
  <si>
    <t>"Капітальний ремонт їдальні  літ."Г-1"  КОМУНАЛЬНОГО ЗАКЛАДУ "ХАРКІВСЬКА САНАТОРНА ШКОЛА № 13" ХАРКІВСЬКОЇ ОБЛАСНОЇ РАДИ за адресою: м. Харків, 
вул. Академіка Проскури, 7"</t>
  </si>
  <si>
    <t>"Капітальний ремонт приміщення підвалу (під укриття)  будівлі літ."А-2" КОМУНАЛЬНОГО ЗАКЛАДУ "ХАРКІВСЬКА СПЕЦІАЛЬНА ШКОЛА № 2" ХАРКІВСЬКОЇ ОБЛАСНОЇ РАДИ за адресою: 
м. Харків, вул. Семінарська, 32"</t>
  </si>
  <si>
    <t>"Реконструкція їдальні на 320 місць, корпусу Літ. П-2,  Харківського фахового коледжу спорту за адресою: Харківська обл., м. Харків, 
вул. Фронтова, буд. 3"</t>
  </si>
  <si>
    <t>"Капітальний ремонт КЗ "ЗАКЛАД ДОШКІЛЬНОЇ ОСВІТИ (дитячий садок) "СОНЕЧКО" ЦИРКУНІВСЬКОЇ СІЛЬСЬКОЇ РАДИ ХАРКІВСЬКОЇ ОБЛАСТІ" за адресою: с. Циркуни, 
вул. Соборна 92, Харківського району, Харківської області"</t>
  </si>
  <si>
    <t>"Будівництво Комунального закладу "Есхарівський ліцей" Новопокровської селищної ради Чугуївського району Харківської області за адресою:
 смт Есхар, вул Молодіжна , буд 2 Чугуївського району Харківської області"</t>
  </si>
  <si>
    <t>"Розробка проєктно-кошторисної документації «Ремонтно-реставраційні роботи пам’ятки історії національного значення — будинок поміщика 
А. Ковалівського, в якому Г. Сковорода провів останній період свого життя (1790 — 1794 рр.) (музей)"</t>
  </si>
  <si>
    <t>"Реставрація пам’ятки історії національного значення – будинок поміщика А. Ковалівського, в якому 
Г. Сковорода провів останній період свого життя (1790-1794рр.) (музей)"</t>
  </si>
  <si>
    <t>"Капітальний ремонт комунального закладу спеціалізованої мистецької освіти Ізюмської міської ради "Ізюмська художня школа 
ім. С. І. Васильківського"      
м. Ізюм, Харківська обл., пл. Садова, 18/75"</t>
  </si>
  <si>
    <t>"Капітальний ремонт покрівлі, фасаду та приміщень  "Слатинського клубу Дергачівської міської ради" та Слатинської бібліотеки КЗ "Публічна бібліотека Дергачівської міської ради"  за адресою: вул. Центральна, 18, 
смт. Слатине, Слатинського старостинського округу Дергачівської територіальної громади Харківської області"</t>
  </si>
  <si>
    <t>"Капітальний ремонт підвального приміщення
 (укриття) КЗ «Харківська спеціальна школа №12" ХОР за адресою: м. Харків, вул. Боротьби, б.1"</t>
  </si>
  <si>
    <t>"Капітальний ремонт підвального приміщення (укриття) 
КЗ "Харківський обласний палац дитячої та юнацької творчості" за адресою: м. Харків, вул. Сумська, б.37"</t>
  </si>
  <si>
    <t>"Капітальний ремонт підвального приміщення (укриття)  будівлі 
літ.  «А 1-2-3» КОМУНАЛЬНОГО ЗАКЛАДУ «ХАРКІВСЬКА САНАТОРНА ШКОЛА № 11» ХАРКІВСЬКОЇ ОБЛАСНОЇ РАДИ за адресою: м. Харків, вул. Електровозна, буд. 3-А"</t>
  </si>
  <si>
    <t>"Капітальний ремонт підвального приміщення (укриття)
 КЗ "Харківський обласний палац дитячої та юнацької творчості" за адресою: м. Харків, вул. Сумська, б.54"</t>
  </si>
  <si>
    <t>"Капітальний ремонт підвального приміщення (укриття)
 КЗ "Харківський обласний палац дитячої та юнацької творчості" за адресою: м. Харків, вул. Коцюбинського, б.15"</t>
  </si>
  <si>
    <t>"Капітальний ремонт підвального приміщення (укриття)
 корпусу №3 Комунального закладу "Зеленогайська спеціальна школа" Харківської обласної ради за адресою: Харківська область, Харківський район, смт. Високий вул Театральна 10"</t>
  </si>
  <si>
    <t>"Капітальний ремонт підвального приміщення (укриття) КОМУНАЛЬНОГО ЗАКЛАДУ "КОЧЕТОЦЬКА САНАТОРНА ШКОЛА" ХАРКІВСЬКОЇ ОБЛАСНОЇ РАДИ за адресою: 63513 Харківська область, Чугуївський район, смт. Кочеток, вул. Радужна, буд 41"</t>
  </si>
  <si>
    <t>"Капітальний ремонт підвального приміщення (укриття) Комунального закладу «Харківський фаховий коледж спортивного профілю» Харківської обласної ради за адресою:м. Харків, вул. Помірки,27"</t>
  </si>
  <si>
    <t xml:space="preserve">"Капітальний ремонт підвального приміщення (укриття)  навчального корпусу №1  КОМУНАЛЬНОГО ЗАКЛАДУ "ХАРКІВСЬКА ГУМАНІТАРНО-ПЕДАГОГІЧНА АКАДЕМІЯ" ХАРКІВСЬКОЇ ОБЛАСНОЇ РАДИ за адресою: м. Харків, пров. Руставелі, 7"       </t>
  </si>
  <si>
    <t>"Капітальний ремонт підвального приміщення (укриття) навчального корпусу №2 КОМУНАЛЬНОГО ЗАКЛАДУ "ХАРКІВСЬКА ГУМАНІТАРНО-ПЕДАГОГІЧНА АКАДЕМІЯ" ХАРКІВСЬКОЇ ОБЛАСНОЇ РАДИ за адресою: м. Харків, пров. Руставелі, 7"</t>
  </si>
  <si>
    <t>"Капітальний ремонт підвального приміщення (укриття) гуртожитку КОМУНАЛЬНОГО ЗАКЛАДУ "ХАРКІВСЬКА ГУМАНІТАРНО-ПЕДАГОГІЧНА АКАДЕМІЯ" ХАРКІВСЬКОЇ ОБЛАСНОЇ РАДИ за адресою: м. Харків, пров. Руставелі, 7"</t>
  </si>
  <si>
    <t xml:space="preserve"> "Капітальний ремонт підвального приміщення (укриття) гуртожитку КРАСНОГРАДСЬКОГО ПЕДАГОГІЧНОГО ФАХОВОГО КОЛЕДЖУ  КОМУНАЛЬНОГО ЗАКЛАДУ "ХАРКІВСЬКА ГУМАНІТАРНО-ПЕДАГОГІЧНА АКАДЕМІЯ" ХАРКІВСЬКОЇ ОБЛАСНОЇ РАДИ за адресою: Харківська область, м. Красноград, вул. Московська, 47"</t>
  </si>
  <si>
    <t>"Капітальний ремонт підвального приміщення (укриття) КЗ "БАЛАКЛІЙСЬКА СПЕЦІАЛЬНА ШКОЛА" ХАРКІВСЬКОЇ ОБЛАСНОЇ РАДИ за адресою: ХАРКІВСЬКА ОБЛАСТЬ, М. БАЛАКЛІЯ, ВУЛ.ПАРТИЗАНСЬКА, 5"</t>
  </si>
  <si>
    <t>"Капітальний ремонт підвального приміщення (укриття) 
Комунального закладу "Нововодолазька санаторна школа" Харківської обласної ради за адресою: Харківська область, Харківський район, смт Нова Водолага, вулиця 40 років Перемоги, 79"</t>
  </si>
  <si>
    <t>"Капітальний ремонт підвального приміщення (укриття) адміністративно-навчального корпусу  Харківського фахового коледжу спорту за адресою: Харківська обл., м. Харків, вул. Фронтова, 3"</t>
  </si>
  <si>
    <t>"Капітальний ремонт підвального приміщення (укриття)
КЗ "Харківський обласний палац дитячої та юнацької творчості" за адресою: м. Харків, вул. Сумська, б.37а"</t>
  </si>
  <si>
    <t>"Капітальний ремонт підвального приміщення (укриття) спального корпусу КОМУНАЛЬНОГО  ЗАКЛАДУ "САХНОВЩИНСЬКИЙ НАВЧАЛЬНО-РЕАБІЛІТАЦІЙНИЙ ЦЕНТР" ХАРКІВСЬКОЇ ОБЛАСНОЇ РАДИ за адресою: Харківська обл., Красноградський р-н, смт Сахновщина, вул. Тарасів Шлях, 69"</t>
  </si>
  <si>
    <t>Оксана МАЛИШЕВА</t>
  </si>
  <si>
    <t>Перелік проєктів стосовно відновлення та модернізації об'єктів, що 
постраждали внаслідок збройної агресії рф проти України у 2023 році</t>
  </si>
  <si>
    <t>Кошторисна вартість об'єкта, тис. грн</t>
  </si>
  <si>
    <t>Обсяг фінансування, тис. грн</t>
  </si>
  <si>
    <t>Департамент науки і освіти Харківської обласної державної адміністрації; КОМУНАЛЬНИЙ ЗАКЛАД
 "ХАРКІВСЬКА ГУМАНІТАРНО-ПЕДАГОГІЧНА АКАДЕМІЯ" ХАРКІВСЬКОЇ ОБЛАСНОЇ РАДИ</t>
  </si>
  <si>
    <t>Департамент
 науки і освіти Харківської обласної державної (військової) адміністрації; Комунальний заклад "Балаклійська спеціальна школа" Харківської обласної ради</t>
  </si>
  <si>
    <t>Департамент
 науки і освіти Харківської обласної державної (військової) адміністрації; відділ освіти Красноградської міської ради</t>
  </si>
  <si>
    <t>Департамент
 науки і освіти Харківської обласної державної (військової) адміністрації; Управління освіти, культури, молоді та спорту Дергачівської міської ради</t>
  </si>
  <si>
    <t>Департамент науки і освіти Харківської обласної державної (військової) адміністрації; КОМУНАЛЬНИЙ ЗАКЛАД «ЛЮБОТИНСЬКА СПЕЦІАЛІЗОВАНА МИСТЕЦЬКА ШКОЛА-ІНТЕРНАТ “ДИВОСВІТ”» ХАРКІВСЬКОЇ ОБЛАСНОЇ РАДИ</t>
  </si>
  <si>
    <t>Департамент
 науки і освіти Харківської обласної державної (військової) адміністрації; Малоданилівська селищна рада</t>
  </si>
  <si>
    <t>Департамент
 науки і освіти Харківської обласної державної (військової) адміністрації; Мереф'янська міська рада</t>
  </si>
  <si>
    <t>Департамент
 науки і освіти Харківської обласної державної (військової) адміністрації; Солоницівська селищна рада</t>
  </si>
  <si>
    <t>Департамент науки і освіти Харківської обласної державної (військової) адміністрації; КОМУНАЛЬНИЙ ЗАКЛАД "ХАРКІВСЬКА САНАТОРНА ШКОЛА № 11" ХАРКІВСЬКОЇ ОБЛАСНОЇ РАДИ</t>
  </si>
  <si>
    <t xml:space="preserve">Департамент науки і освіти Харківської обласної державної (військової) адміністрації; КОМУНАЛЬНИЙ ЗАКЛАД  "ХАРКІВСЬКА САНАТОРНА ШКОЛА  № 9" ХАРКІВСЬКОЇ ОБЛАСНОЇ РАДИ    </t>
  </si>
  <si>
    <t>Департамент
 науки і освіти Харківської обласної державної (військової) адміністрації; КОМУНАЛЬНИЙ ЗАКЛАД "ХАРКІВСЬКА СПЕЦІАЛЬНА ШКОЛА № 12" ХАРКІВСЬКОЇ ОБЛАСНОЇ РАДИ</t>
  </si>
  <si>
    <t>Департамент науки і освіти Харківської обласної державної (військової) адміністрації; КОМУНАЛЬНИЙ ЗАКЛАД  "ХАРКІВСЬКА СПЕЦІАЛЬНА ШКОЛА ІМ. В.Г.КОРОЛЕНКА" ХАРКІВСЬКОЇ ОБЛАСНОЇ РАДИ</t>
  </si>
  <si>
    <t>Департамент
 науки і освіти Харківської обласної державної (військової) адміністрації; КОМУНАЛЬНИЙ ЗАКЛАД "ХАРКІВСЬКИЙ ФАХОВИЙ КОЛЕДЖ СПОРТИВНОГО ПРОФІЛЮ" ХАРКІВСЬКОЇ ОБЛАСНОЇ РАДИ</t>
  </si>
  <si>
    <t>Департаменту науки і освіти Харківської обласної державної (військової) адміністрації; КОМУНАЛЬНИЙ ЗАКЛАД "ХАРКІВСЬКА САНАТОРНА ШКОЛА  № 13" ХАРКІВСЬКОЇ ОБЛАСНОЇ РАДИ</t>
  </si>
  <si>
    <t>Департамент науки і освіти  Харківської обласної державної (військової) адміністрації; КОМУНАЛЬНИЙ ЗАКЛАД "ХАРКІВСЬКА СПЕЦІАЛЬНА ШКОЛА № 2" ХАРКІВСЬКОЇ ОБЛАСНОЇ РАДИ</t>
  </si>
  <si>
    <t>Департамент
 науки і освіти Харківської обласної державної (військової) адміністрації; Харківський фаховий коледж спорту</t>
  </si>
  <si>
    <t>Департамент
 науки і освіти Харківської обласної державної (військової) адміністрації; Циркунівська сільська рада</t>
  </si>
  <si>
    <t>Департамент
 науки і освіти Харківської обласної державної (військової) адміністрації; відділ освіти, культури, спорту та молоді Новопокровської селищної ради</t>
  </si>
  <si>
    <t>Департамент
 науки і освіти Харківської обласної державної адміністрації; КОМУНАЛЬНИЙ ЗАКЛАД "БАЛАКЛІЙСЬКА СПЕЦІАЛЬНА ШКОЛА" ХАРКІВСЬКОЇ ОБЛАСНОЇ РАДИ</t>
  </si>
  <si>
    <t>Департамент
 науки і освіти Харківської обласної державної адміністрації; Комунальний заклад
 "Нововодолазька санаторна школа" Харківської обласної ради</t>
  </si>
  <si>
    <t>Департамент
 науки і освіти Харківської обласної державної адміністрації; Харківський фаховий коледж спорту</t>
  </si>
  <si>
    <t>Департамент
 науки і освіти Харківської обласної державної адміністрації; КОМУНАЛЬНИЙ ЗАКЛАД «ХАРКІВСЬКА САНАТОРНА ШКОЛА № 11» ХАРКІВСЬКОЇ ОБЛАСНОЇ РАДИ</t>
  </si>
  <si>
    <t>Департамент
 науки і освіти Харківської обласної державної адміністрації; КЗ "Харківська спеціальна 
школа №12" Харківської обласної ради</t>
  </si>
  <si>
    <t>Департамент
 науки і освіти Харківської обласної державної адміністрації; Комунальний заклад 
"Харківський обласний Палац дитячої та юнацької творчості"</t>
  </si>
  <si>
    <t>Департамент
 науки і освіти Харківської обласної державної адміністрації; Комунальний заклад "Зеленогайська спеціальна школа" Харківської обласної ради</t>
  </si>
  <si>
    <t>Департамент
 науки і освіти Харківської обласної державної адміністрації; КОМУНАЛЬНИЙ ЗАКЛАД "КОЧЕТОЦЬКА САНАТОРНА ШКОЛА" ХАРКІВСЬКОЇ ОБЛАСНОЇ РАДИ</t>
  </si>
  <si>
    <t>Департамент науки і освіти Харківської обласної державної адміністрації; КОМУНАЛЬНИЙ ЗАКЛАД "САХНОВЩИНСЬ-КИЙ НАВЧАЛЬНО-РЕАБІЛІТАЦІЙНИЙ ЦЕНТР" ХАРКІВСЬКОЇ ОБЛАСНОЇ РАДИ</t>
  </si>
  <si>
    <t>Департамент науки і освіти Харківської обласної державної адміністрації; Комунальний заклад "Харківський фаховий коледж спортивного профілю" Харківської обласної ради</t>
  </si>
  <si>
    <t>Перелік проєктів стосовно відновлення та модернізації об'єктів,  
що постраждали внаслідок збройної агресії рф проти України у 2023 році</t>
  </si>
  <si>
    <t>Частина V. Перелік проєктів стосовно відновлення та модернізації об'єктів, 
що постраждали внаслідок збройної агресії рф проти України у 2023 році</t>
  </si>
  <si>
    <t>Керуючий справами 
виконавчого апарату обласної ради</t>
  </si>
  <si>
    <t>по галузі «Житлово-комунальне господарство»</t>
  </si>
  <si>
    <t>Лозівська міська рада</t>
  </si>
  <si>
    <t>Перелік проєктів стосовно відновлення та модернізації об'єктів, 
що постраждали внаслідок збройної агресії рф проти України у 2023 році</t>
  </si>
  <si>
    <t>"Придбання силового трансформатора ТМ -250-10 кВ (200,0 тис. грн.), трансформатора ТМГ - 160-10/0,4 кВ (130,0 тис. грн.), автотрансформатору АТДТН-90000/150/110-Y1 (60144,0 тис. грн.) для потреб Лозівської міської територіальної громади"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</si>
</sst>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0.000"/>
    <numFmt numFmtId="192" formatCode="0.0%"/>
    <numFmt numFmtId="193" formatCode="#,##0.0"/>
    <numFmt numFmtId="194" formatCode="#,##0.000"/>
    <numFmt numFmtId="195" formatCode="_-* #,##0\ &quot;грн.&quot;_-;\-* #,##0\ &quot;грн.&quot;_-;_-* &quot;-&quot;\ &quot;грн.&quot;_-;_-@_-"/>
    <numFmt numFmtId="196" formatCode="_-* #,##0\ _г_р_н_._-;\-* #,##0\ _г_р_н_._-;_-* &quot;-&quot;\ _г_р_н_._-;_-@_-"/>
    <numFmt numFmtId="197" formatCode="_-* #,##0.00\ &quot;грн.&quot;_-;\-* #,##0.00\ &quot;грн.&quot;_-;_-* &quot;-&quot;??\ &quot;грн.&quot;_-;_-@_-"/>
    <numFmt numFmtId="198" formatCode="_-* #,##0.00\ _г_р_н_._-;\-* #,##0.00\ _г_р_н_._-;_-* &quot;-&quot;??\ _г_р_н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5" fillId="0" borderId="0">
      <alignment/>
      <protection/>
    </xf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35" borderId="0" applyNumberFormat="0" applyBorder="0" applyAlignment="0" applyProtection="0"/>
    <xf numFmtId="0" fontId="8" fillId="9" borderId="1" applyNumberFormat="0" applyAlignment="0" applyProtection="0"/>
    <xf numFmtId="0" fontId="34" fillId="36" borderId="2" applyNumberFormat="0" applyAlignment="0" applyProtection="0"/>
    <xf numFmtId="0" fontId="35" fillId="37" borderId="3" applyNumberFormat="0" applyAlignment="0" applyProtection="0"/>
    <xf numFmtId="0" fontId="36" fillId="37" borderId="2" applyNumberFormat="0" applyAlignment="0" applyProtection="0"/>
    <xf numFmtId="0" fontId="37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38" fillId="0" borderId="4" applyNumberFormat="0" applyFill="0" applyAlignment="0" applyProtection="0"/>
    <xf numFmtId="0" fontId="10" fillId="0" borderId="5" applyNumberFormat="0" applyFill="0" applyAlignment="0" applyProtection="0"/>
    <xf numFmtId="0" fontId="39" fillId="0" borderId="6" applyNumberFormat="0" applyFill="0" applyAlignment="0" applyProtection="0"/>
    <xf numFmtId="0" fontId="11" fillId="0" borderId="7" applyNumberFormat="0" applyFill="0" applyAlignment="0" applyProtection="0"/>
    <xf numFmtId="0" fontId="40" fillId="0" borderId="8" applyNumberFormat="0" applyFill="0" applyAlignment="0" applyProtection="0"/>
    <xf numFmtId="0" fontId="1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41" fillId="0" borderId="11" applyNumberFormat="0" applyFill="0" applyAlignment="0" applyProtection="0"/>
    <xf numFmtId="0" fontId="14" fillId="38" borderId="12" applyNumberFormat="0" applyAlignment="0" applyProtection="0"/>
    <xf numFmtId="0" fontId="42" fillId="39" borderId="13" applyNumberFormat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16" fillId="41" borderId="1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46" fillId="42" borderId="0" applyNumberFormat="0" applyBorder="0" applyAlignment="0" applyProtection="0"/>
    <xf numFmtId="0" fontId="18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43" borderId="15" applyNumberFormat="0" applyFont="0" applyAlignment="0" applyProtection="0"/>
    <xf numFmtId="0" fontId="5" fillId="44" borderId="16" applyNumberFormat="0" applyFont="0" applyAlignment="0" applyProtection="0"/>
    <xf numFmtId="9" fontId="1" fillId="0" borderId="0" applyFont="0" applyFill="0" applyBorder="0" applyAlignment="0" applyProtection="0"/>
    <xf numFmtId="0" fontId="19" fillId="41" borderId="17" applyNumberFormat="0" applyAlignment="0" applyProtection="0"/>
    <xf numFmtId="0" fontId="48" fillId="0" borderId="18" applyNumberFormat="0" applyFill="0" applyAlignment="0" applyProtection="0"/>
    <xf numFmtId="0" fontId="20" fillId="4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0" fillId="46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3" fillId="0" borderId="0" xfId="0" applyFont="1" applyFill="1" applyAlignment="1">
      <alignment vertical="top"/>
    </xf>
    <xf numFmtId="0" fontId="3" fillId="0" borderId="19" xfId="88" applyFont="1" applyFill="1" applyBorder="1" applyAlignment="1">
      <alignment horizontal="center" vertical="top" wrapText="1"/>
      <protection/>
    </xf>
    <xf numFmtId="0" fontId="23" fillId="0" borderId="20" xfId="89" applyFont="1" applyFill="1" applyBorder="1" applyAlignment="1">
      <alignment vertical="top" wrapText="1"/>
      <protection/>
    </xf>
    <xf numFmtId="1" fontId="25" fillId="0" borderId="20" xfId="90" applyNumberFormat="1" applyFont="1" applyFill="1" applyBorder="1" applyAlignment="1" applyProtection="1">
      <alignment horizontal="center" vertical="top"/>
      <protection/>
    </xf>
    <xf numFmtId="0" fontId="23" fillId="0" borderId="20" xfId="89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center" vertical="top"/>
    </xf>
    <xf numFmtId="0" fontId="28" fillId="0" borderId="0" xfId="0" applyFont="1" applyFill="1" applyAlignment="1">
      <alignment vertical="top"/>
    </xf>
    <xf numFmtId="0" fontId="3" fillId="0" borderId="21" xfId="88" applyFont="1" applyFill="1" applyBorder="1" applyAlignment="1">
      <alignment horizontal="center" vertical="top" wrapText="1"/>
      <protection/>
    </xf>
    <xf numFmtId="0" fontId="23" fillId="0" borderId="0" xfId="0" applyFont="1" applyFill="1" applyAlignment="1">
      <alignment vertical="top"/>
    </xf>
    <xf numFmtId="0" fontId="26" fillId="0" borderId="22" xfId="0" applyFont="1" applyFill="1" applyBorder="1" applyAlignment="1">
      <alignment horizontal="center" vertical="top"/>
    </xf>
    <xf numFmtId="0" fontId="3" fillId="0" borderId="23" xfId="88" applyFont="1" applyFill="1" applyBorder="1" applyAlignment="1">
      <alignment horizontal="center" vertical="top" wrapText="1"/>
      <protection/>
    </xf>
    <xf numFmtId="0" fontId="23" fillId="0" borderId="24" xfId="0" applyFont="1" applyFill="1" applyBorder="1" applyAlignment="1">
      <alignment vertical="top"/>
    </xf>
    <xf numFmtId="1" fontId="25" fillId="0" borderId="25" xfId="90" applyNumberFormat="1" applyFont="1" applyFill="1" applyBorder="1" applyAlignment="1" applyProtection="1">
      <alignment horizontal="center" vertical="top"/>
      <protection/>
    </xf>
    <xf numFmtId="0" fontId="23" fillId="0" borderId="26" xfId="89" applyFont="1" applyFill="1" applyBorder="1" applyAlignment="1">
      <alignment horizontal="center" vertical="top" wrapText="1"/>
      <protection/>
    </xf>
    <xf numFmtId="0" fontId="24" fillId="0" borderId="25" xfId="88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/>
    </xf>
    <xf numFmtId="0" fontId="26" fillId="0" borderId="21" xfId="0" applyFont="1" applyFill="1" applyBorder="1" applyAlignment="1">
      <alignment horizontal="center" vertical="top"/>
    </xf>
    <xf numFmtId="194" fontId="25" fillId="0" borderId="20" xfId="90" applyNumberFormat="1" applyFont="1" applyFill="1" applyBorder="1" applyAlignment="1" applyProtection="1">
      <alignment horizontal="center" vertical="top"/>
      <protection/>
    </xf>
    <xf numFmtId="194" fontId="23" fillId="0" borderId="0" xfId="0" applyNumberFormat="1" applyFont="1" applyFill="1" applyAlignment="1">
      <alignment vertical="top"/>
    </xf>
    <xf numFmtId="0" fontId="3" fillId="0" borderId="19" xfId="88" applyNumberFormat="1" applyFont="1" applyFill="1" applyBorder="1" applyAlignment="1">
      <alignment horizontal="center" vertical="top" wrapText="1"/>
      <protection/>
    </xf>
    <xf numFmtId="0" fontId="23" fillId="0" borderId="27" xfId="89" applyFont="1" applyFill="1" applyBorder="1" applyAlignment="1">
      <alignment vertical="top" wrapText="1"/>
      <protection/>
    </xf>
    <xf numFmtId="0" fontId="23" fillId="0" borderId="20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26" fillId="0" borderId="27" xfId="0" applyFont="1" applyFill="1" applyBorder="1" applyAlignment="1">
      <alignment horizontal="center" vertical="top"/>
    </xf>
    <xf numFmtId="0" fontId="3" fillId="0" borderId="27" xfId="88" applyFont="1" applyFill="1" applyBorder="1" applyAlignment="1">
      <alignment horizontal="center" vertical="top" wrapText="1"/>
      <protection/>
    </xf>
    <xf numFmtId="0" fontId="3" fillId="0" borderId="27" xfId="88" applyNumberFormat="1" applyFont="1" applyFill="1" applyBorder="1" applyAlignment="1">
      <alignment horizontal="center" vertical="top" wrapText="1"/>
      <protection/>
    </xf>
    <xf numFmtId="1" fontId="25" fillId="0" borderId="27" xfId="90" applyNumberFormat="1" applyFont="1" applyFill="1" applyBorder="1" applyAlignment="1" applyProtection="1">
      <alignment horizontal="center" vertical="top"/>
      <protection/>
    </xf>
    <xf numFmtId="194" fontId="25" fillId="0" borderId="27" xfId="90" applyNumberFormat="1" applyFont="1" applyFill="1" applyBorder="1" applyAlignment="1" applyProtection="1">
      <alignment horizontal="center" vertical="top"/>
      <protection/>
    </xf>
    <xf numFmtId="0" fontId="23" fillId="47" borderId="27" xfId="89" applyFont="1" applyFill="1" applyBorder="1" applyAlignment="1">
      <alignment horizontal="center" vertical="top" wrapText="1"/>
      <protection/>
    </xf>
    <xf numFmtId="0" fontId="23" fillId="0" borderId="27" xfId="89" applyFont="1" applyFill="1" applyBorder="1" applyAlignment="1">
      <alignment horizontal="center" vertical="top" wrapText="1"/>
      <protection/>
    </xf>
    <xf numFmtId="194" fontId="30" fillId="0" borderId="27" xfId="90" applyNumberFormat="1" applyFont="1" applyFill="1" applyBorder="1" applyAlignment="1" applyProtection="1">
      <alignment horizontal="center" vertical="top"/>
      <protection/>
    </xf>
    <xf numFmtId="0" fontId="23" fillId="0" borderId="27" xfId="0" applyFont="1" applyFill="1" applyBorder="1" applyAlignment="1">
      <alignment vertical="top"/>
    </xf>
    <xf numFmtId="0" fontId="24" fillId="0" borderId="27" xfId="88" applyFont="1" applyFill="1" applyBorder="1" applyAlignment="1">
      <alignment horizontal="left" vertical="center" wrapText="1"/>
      <protection/>
    </xf>
    <xf numFmtId="194" fontId="24" fillId="0" borderId="25" xfId="90" applyNumberFormat="1" applyFont="1" applyFill="1" applyBorder="1" applyAlignment="1" applyProtection="1">
      <alignment horizontal="center" vertical="center"/>
      <protection/>
    </xf>
    <xf numFmtId="194" fontId="24" fillId="0" borderId="27" xfId="90" applyNumberFormat="1" applyFont="1" applyFill="1" applyBorder="1" applyAlignment="1" applyProtection="1">
      <alignment horizontal="center" vertical="center"/>
      <protection/>
    </xf>
    <xf numFmtId="0" fontId="51" fillId="0" borderId="27" xfId="88" applyFont="1" applyFill="1" applyBorder="1" applyAlignment="1">
      <alignment horizontal="center" vertical="center" wrapText="1"/>
      <protection/>
    </xf>
    <xf numFmtId="0" fontId="23" fillId="0" borderId="27" xfId="0" applyFont="1" applyFill="1" applyBorder="1" applyAlignment="1">
      <alignment horizontal="center" vertical="center" wrapText="1"/>
    </xf>
    <xf numFmtId="0" fontId="25" fillId="0" borderId="27" xfId="88" applyFont="1" applyFill="1" applyBorder="1" applyAlignment="1">
      <alignment horizontal="center" vertical="center" wrapText="1"/>
      <protection/>
    </xf>
    <xf numFmtId="0" fontId="51" fillId="0" borderId="27" xfId="88" applyFont="1" applyFill="1" applyBorder="1" applyAlignment="1">
      <alignment horizontal="left" vertical="top" wrapText="1"/>
      <protection/>
    </xf>
    <xf numFmtId="0" fontId="23" fillId="0" borderId="27" xfId="0" applyFont="1" applyFill="1" applyBorder="1" applyAlignment="1">
      <alignment horizontal="left" vertical="top" wrapText="1"/>
    </xf>
    <xf numFmtId="0" fontId="25" fillId="0" borderId="27" xfId="88" applyFont="1" applyFill="1" applyBorder="1" applyAlignment="1">
      <alignment horizontal="left" vertical="top" wrapText="1"/>
      <protection/>
    </xf>
    <xf numFmtId="0" fontId="23" fillId="0" borderId="0" xfId="0" applyFont="1" applyFill="1" applyAlignment="1">
      <alignment/>
    </xf>
    <xf numFmtId="194" fontId="23" fillId="0" borderId="0" xfId="0" applyNumberFormat="1" applyFont="1" applyFill="1" applyAlignment="1">
      <alignment/>
    </xf>
    <xf numFmtId="194" fontId="26" fillId="0" borderId="0" xfId="0" applyNumberFormat="1" applyFont="1" applyFill="1" applyAlignment="1">
      <alignment/>
    </xf>
    <xf numFmtId="0" fontId="4" fillId="0" borderId="28" xfId="88" applyFont="1" applyFill="1" applyBorder="1" applyAlignment="1">
      <alignment horizontal="center" vertical="top" wrapText="1"/>
      <protection/>
    </xf>
    <xf numFmtId="0" fontId="4" fillId="0" borderId="29" xfId="88" applyFont="1" applyFill="1" applyBorder="1" applyAlignment="1">
      <alignment horizontal="center" vertical="top" wrapText="1"/>
      <protection/>
    </xf>
    <xf numFmtId="0" fontId="4" fillId="0" borderId="19" xfId="88" applyFont="1" applyFill="1" applyBorder="1" applyAlignment="1">
      <alignment horizontal="center" vertical="top" wrapText="1"/>
      <protection/>
    </xf>
    <xf numFmtId="194" fontId="4" fillId="0" borderId="28" xfId="88" applyNumberFormat="1" applyFont="1" applyFill="1" applyBorder="1" applyAlignment="1">
      <alignment horizontal="center" vertical="top" wrapText="1"/>
      <protection/>
    </xf>
    <xf numFmtId="194" fontId="4" fillId="0" borderId="29" xfId="88" applyNumberFormat="1" applyFont="1" applyFill="1" applyBorder="1" applyAlignment="1">
      <alignment horizontal="center" vertical="top" wrapText="1"/>
      <protection/>
    </xf>
    <xf numFmtId="194" fontId="4" fillId="0" borderId="19" xfId="88" applyNumberFormat="1" applyFont="1" applyFill="1" applyBorder="1" applyAlignment="1">
      <alignment horizontal="center" vertical="top" wrapText="1"/>
      <protection/>
    </xf>
    <xf numFmtId="0" fontId="4" fillId="0" borderId="30" xfId="88" applyFont="1" applyFill="1" applyBorder="1" applyAlignment="1">
      <alignment horizontal="center" vertical="top" wrapText="1"/>
      <protection/>
    </xf>
    <xf numFmtId="0" fontId="4" fillId="0" borderId="31" xfId="88" applyFont="1" applyFill="1" applyBorder="1" applyAlignment="1">
      <alignment horizontal="center" vertical="top" wrapText="1"/>
      <protection/>
    </xf>
    <xf numFmtId="0" fontId="27" fillId="0" borderId="0" xfId="0" applyFont="1" applyFill="1" applyAlignment="1">
      <alignment horizontal="center" vertical="top" wrapText="1"/>
    </xf>
    <xf numFmtId="194" fontId="4" fillId="0" borderId="30" xfId="88" applyNumberFormat="1" applyFont="1" applyFill="1" applyBorder="1" applyAlignment="1">
      <alignment horizontal="center" vertical="top" wrapText="1"/>
      <protection/>
    </xf>
    <xf numFmtId="194" fontId="4" fillId="0" borderId="20" xfId="88" applyNumberFormat="1" applyFont="1" applyFill="1" applyBorder="1" applyAlignment="1">
      <alignment horizontal="center" vertical="top" wrapText="1"/>
      <protection/>
    </xf>
    <xf numFmtId="0" fontId="4" fillId="0" borderId="27" xfId="88" applyFont="1" applyFill="1" applyBorder="1" applyAlignment="1">
      <alignment horizontal="center" vertical="top" wrapText="1"/>
      <protection/>
    </xf>
    <xf numFmtId="194" fontId="4" fillId="0" borderId="27" xfId="88" applyNumberFormat="1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left" wrapText="1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'язана клітинка" xfId="80"/>
    <cellStyle name="Итог" xfId="81"/>
    <cellStyle name="Контрольна клітинка" xfId="82"/>
    <cellStyle name="Контрольная ячейка" xfId="83"/>
    <cellStyle name="Назва" xfId="84"/>
    <cellStyle name="Название" xfId="85"/>
    <cellStyle name="Нейтральный" xfId="86"/>
    <cellStyle name="Обчислення" xfId="87"/>
    <cellStyle name="Обычный 2" xfId="88"/>
    <cellStyle name="Обычный 3" xfId="89"/>
    <cellStyle name="Обычный_Зведення обєктів" xfId="90"/>
    <cellStyle name="Followed Hyperlink" xfId="91"/>
    <cellStyle name="Підсумок" xfId="92"/>
    <cellStyle name="Плохой" xfId="93"/>
    <cellStyle name="Поганий" xfId="94"/>
    <cellStyle name="Пояснение" xfId="95"/>
    <cellStyle name="Примечание" xfId="96"/>
    <cellStyle name="Примітка" xfId="97"/>
    <cellStyle name="Percent" xfId="98"/>
    <cellStyle name="Результат" xfId="99"/>
    <cellStyle name="Связанная ячейка" xfId="100"/>
    <cellStyle name="Середній" xfId="101"/>
    <cellStyle name="Текст попередження" xfId="102"/>
    <cellStyle name="Текст пояснення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="75" zoomScaleNormal="75" zoomScaleSheetLayoutView="75" workbookViewId="0" topLeftCell="A1">
      <selection activeCell="G5" sqref="G5:G7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20" customWidth="1"/>
    <col min="6" max="6" width="14.00390625" style="20" customWidth="1"/>
    <col min="7" max="7" width="16.28125" style="20" customWidth="1"/>
    <col min="8" max="8" width="20.7109375" style="1" customWidth="1"/>
    <col min="9" max="9" width="8.7109375" style="0" customWidth="1"/>
    <col min="10" max="16384" width="9.140625" style="1" customWidth="1"/>
  </cols>
  <sheetData>
    <row r="1" ht="15.75">
      <c r="H1" s="17"/>
    </row>
    <row r="2" spans="1:8" ht="33" customHeight="1">
      <c r="A2" s="54" t="s">
        <v>130</v>
      </c>
      <c r="B2" s="54"/>
      <c r="C2" s="54"/>
      <c r="D2" s="54"/>
      <c r="E2" s="54"/>
      <c r="F2" s="54"/>
      <c r="G2" s="54"/>
      <c r="H2" s="54"/>
    </row>
    <row r="3" spans="1:8" ht="22.5" customHeight="1">
      <c r="A3" s="54" t="s">
        <v>8</v>
      </c>
      <c r="B3" s="54"/>
      <c r="C3" s="54"/>
      <c r="D3" s="54"/>
      <c r="E3" s="54"/>
      <c r="F3" s="54"/>
      <c r="G3" s="54"/>
      <c r="H3" s="54"/>
    </row>
    <row r="4" ht="15.75" thickBot="1"/>
    <row r="5" spans="1:8" ht="36" customHeight="1">
      <c r="A5" s="52" t="s">
        <v>1</v>
      </c>
      <c r="B5" s="52" t="s">
        <v>5</v>
      </c>
      <c r="C5" s="52" t="s">
        <v>2</v>
      </c>
      <c r="D5" s="52" t="s">
        <v>6</v>
      </c>
      <c r="E5" s="55" t="s">
        <v>99</v>
      </c>
      <c r="F5" s="55"/>
      <c r="G5" s="49" t="s">
        <v>100</v>
      </c>
      <c r="H5" s="46" t="s">
        <v>3</v>
      </c>
    </row>
    <row r="6" spans="1:8" ht="24" customHeight="1">
      <c r="A6" s="47"/>
      <c r="B6" s="47"/>
      <c r="C6" s="47"/>
      <c r="D6" s="47"/>
      <c r="E6" s="56" t="s">
        <v>0</v>
      </c>
      <c r="F6" s="56" t="s">
        <v>7</v>
      </c>
      <c r="G6" s="50"/>
      <c r="H6" s="47"/>
    </row>
    <row r="7" spans="1:8" ht="21.75" customHeight="1" thickBot="1">
      <c r="A7" s="53"/>
      <c r="B7" s="53"/>
      <c r="C7" s="53"/>
      <c r="D7" s="53"/>
      <c r="E7" s="51"/>
      <c r="F7" s="51"/>
      <c r="G7" s="51"/>
      <c r="H7" s="48"/>
    </row>
    <row r="8" spans="1:8" s="6" customFormat="1" ht="15" customHeight="1" thickBot="1">
      <c r="A8" s="10">
        <v>1</v>
      </c>
      <c r="B8" s="8">
        <v>2</v>
      </c>
      <c r="C8" s="11">
        <v>3</v>
      </c>
      <c r="D8" s="2">
        <v>4</v>
      </c>
      <c r="E8" s="21">
        <v>5</v>
      </c>
      <c r="F8" s="21">
        <v>6</v>
      </c>
      <c r="G8" s="21">
        <v>7</v>
      </c>
      <c r="H8" s="18">
        <v>8</v>
      </c>
    </row>
    <row r="9" spans="1:8" ht="135.75" thickBot="1">
      <c r="A9" s="23">
        <v>1</v>
      </c>
      <c r="B9" s="3" t="s">
        <v>42</v>
      </c>
      <c r="C9" s="4">
        <v>2023</v>
      </c>
      <c r="D9" s="4">
        <v>0</v>
      </c>
      <c r="E9" s="19">
        <v>1800</v>
      </c>
      <c r="F9" s="19">
        <v>1800</v>
      </c>
      <c r="G9" s="19">
        <v>1800</v>
      </c>
      <c r="H9" s="5" t="s">
        <v>11</v>
      </c>
    </row>
    <row r="10" spans="1:8" ht="24.75" customHeight="1" thickBot="1">
      <c r="A10" s="12"/>
      <c r="B10" s="15" t="s">
        <v>4</v>
      </c>
      <c r="C10" s="13"/>
      <c r="D10" s="13"/>
      <c r="E10" s="35">
        <f>SUM(E9)</f>
        <v>1800</v>
      </c>
      <c r="F10" s="35">
        <f>SUM(F9)</f>
        <v>1800</v>
      </c>
      <c r="G10" s="35">
        <f>SUM(G9)</f>
        <v>1800</v>
      </c>
      <c r="H10" s="14"/>
    </row>
    <row r="12" ht="26.25" customHeight="1">
      <c r="B12" s="7"/>
    </row>
    <row r="14" ht="15">
      <c r="B14" s="9"/>
    </row>
    <row r="15" ht="15.75">
      <c r="B15" s="7"/>
    </row>
    <row r="16" ht="15">
      <c r="B16" s="9"/>
    </row>
    <row r="17" ht="15">
      <c r="B17" s="16"/>
    </row>
  </sheetData>
  <sheetProtection/>
  <mergeCells count="11">
    <mergeCell ref="F6:F7"/>
    <mergeCell ref="H5:H7"/>
    <mergeCell ref="G5:G7"/>
    <mergeCell ref="A5:A7"/>
    <mergeCell ref="A2:H2"/>
    <mergeCell ref="D5:D7"/>
    <mergeCell ref="B5:B7"/>
    <mergeCell ref="C5:C7"/>
    <mergeCell ref="E5:F5"/>
    <mergeCell ref="A3:H3"/>
    <mergeCell ref="E6:E7"/>
  </mergeCells>
  <printOptions horizontalCentered="1"/>
  <pageMargins left="0.7086614173228347" right="0.3937007874015748" top="0.3937007874015748" bottom="0.3937007874015748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BreakPreview" zoomScale="75" zoomScaleNormal="75" zoomScaleSheetLayoutView="75" workbookViewId="0" topLeftCell="A1">
      <selection activeCell="C14" sqref="C14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20" customWidth="1"/>
    <col min="6" max="6" width="14.00390625" style="20" customWidth="1"/>
    <col min="7" max="7" width="16.28125" style="20" customWidth="1"/>
    <col min="8" max="8" width="20.7109375" style="1" customWidth="1"/>
    <col min="9" max="9" width="8.7109375" style="0" customWidth="1"/>
    <col min="10" max="16384" width="9.140625" style="1" customWidth="1"/>
  </cols>
  <sheetData>
    <row r="1" ht="15.75">
      <c r="H1" s="17"/>
    </row>
    <row r="2" spans="1:8" ht="33" customHeight="1">
      <c r="A2" s="54" t="s">
        <v>134</v>
      </c>
      <c r="B2" s="54"/>
      <c r="C2" s="54"/>
      <c r="D2" s="54"/>
      <c r="E2" s="54"/>
      <c r="F2" s="54"/>
      <c r="G2" s="54"/>
      <c r="H2" s="54"/>
    </row>
    <row r="3" spans="1:8" ht="22.5" customHeight="1">
      <c r="A3" s="54" t="s">
        <v>132</v>
      </c>
      <c r="B3" s="54"/>
      <c r="C3" s="54"/>
      <c r="D3" s="54"/>
      <c r="E3" s="54"/>
      <c r="F3" s="54"/>
      <c r="G3" s="54"/>
      <c r="H3" s="54"/>
    </row>
    <row r="4" ht="15.75" thickBot="1"/>
    <row r="5" spans="1:8" ht="36" customHeight="1">
      <c r="A5" s="52" t="s">
        <v>1</v>
      </c>
      <c r="B5" s="52" t="s">
        <v>5</v>
      </c>
      <c r="C5" s="52" t="s">
        <v>2</v>
      </c>
      <c r="D5" s="52" t="s">
        <v>6</v>
      </c>
      <c r="E5" s="55" t="s">
        <v>99</v>
      </c>
      <c r="F5" s="55"/>
      <c r="G5" s="49" t="s">
        <v>100</v>
      </c>
      <c r="H5" s="46" t="s">
        <v>3</v>
      </c>
    </row>
    <row r="6" spans="1:8" ht="24" customHeight="1">
      <c r="A6" s="47"/>
      <c r="B6" s="47"/>
      <c r="C6" s="47"/>
      <c r="D6" s="47"/>
      <c r="E6" s="56" t="s">
        <v>0</v>
      </c>
      <c r="F6" s="56" t="s">
        <v>7</v>
      </c>
      <c r="G6" s="50"/>
      <c r="H6" s="47"/>
    </row>
    <row r="7" spans="1:8" ht="21.75" customHeight="1" thickBot="1">
      <c r="A7" s="53"/>
      <c r="B7" s="53"/>
      <c r="C7" s="53"/>
      <c r="D7" s="53"/>
      <c r="E7" s="51"/>
      <c r="F7" s="51"/>
      <c r="G7" s="51"/>
      <c r="H7" s="48"/>
    </row>
    <row r="8" spans="1:8" s="6" customFormat="1" ht="15" customHeight="1" thickBot="1">
      <c r="A8" s="10">
        <v>1</v>
      </c>
      <c r="B8" s="8">
        <v>2</v>
      </c>
      <c r="C8" s="11">
        <v>3</v>
      </c>
      <c r="D8" s="2">
        <v>4</v>
      </c>
      <c r="E8" s="21">
        <v>5</v>
      </c>
      <c r="F8" s="21">
        <v>6</v>
      </c>
      <c r="G8" s="21">
        <v>7</v>
      </c>
      <c r="H8" s="18">
        <v>8</v>
      </c>
    </row>
    <row r="9" spans="1:8" ht="136.5" customHeight="1" thickBot="1">
      <c r="A9" s="23">
        <v>1</v>
      </c>
      <c r="B9" s="3" t="s">
        <v>135</v>
      </c>
      <c r="C9" s="4">
        <v>2023</v>
      </c>
      <c r="D9" s="4">
        <v>0</v>
      </c>
      <c r="E9" s="19">
        <v>60474</v>
      </c>
      <c r="F9" s="19">
        <v>60474</v>
      </c>
      <c r="G9" s="19">
        <v>60474</v>
      </c>
      <c r="H9" s="5" t="s">
        <v>133</v>
      </c>
    </row>
    <row r="10" spans="1:8" ht="24.75" customHeight="1" thickBot="1">
      <c r="A10" s="12"/>
      <c r="B10" s="15" t="s">
        <v>4</v>
      </c>
      <c r="C10" s="13"/>
      <c r="D10" s="13"/>
      <c r="E10" s="35">
        <f>SUM(E9)</f>
        <v>60474</v>
      </c>
      <c r="F10" s="35">
        <f>SUM(F9)</f>
        <v>60474</v>
      </c>
      <c r="G10" s="35">
        <f>SUM(G9)</f>
        <v>60474</v>
      </c>
      <c r="H10" s="14"/>
    </row>
    <row r="12" ht="26.25" customHeight="1">
      <c r="B12" s="7"/>
    </row>
    <row r="14" ht="15">
      <c r="B14" s="9"/>
    </row>
    <row r="15" ht="15.75">
      <c r="B15" s="7"/>
    </row>
    <row r="16" ht="15">
      <c r="B16" s="9"/>
    </row>
    <row r="17" ht="15">
      <c r="B17" s="16"/>
    </row>
  </sheetData>
  <sheetProtection/>
  <mergeCells count="11">
    <mergeCell ref="E6:E7"/>
    <mergeCell ref="F6:F7"/>
    <mergeCell ref="A2:H2"/>
    <mergeCell ref="A3:H3"/>
    <mergeCell ref="A5:A7"/>
    <mergeCell ref="B5:B7"/>
    <mergeCell ref="C5:C7"/>
    <mergeCell ref="D5:D7"/>
    <mergeCell ref="E5:F5"/>
    <mergeCell ref="G5:G7"/>
    <mergeCell ref="H5:H7"/>
  </mergeCells>
  <printOptions horizontalCentered="1"/>
  <pageMargins left="0.7086614173228347" right="0.3937007874015748" top="0.3937007874015748" bottom="0.3937007874015748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Normal="90" zoomScaleSheetLayoutView="100" workbookViewId="0" topLeftCell="A1">
      <selection activeCell="G5" sqref="G5:G7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20" customWidth="1"/>
    <col min="6" max="6" width="14.00390625" style="20" customWidth="1"/>
    <col min="7" max="7" width="16.28125" style="20" customWidth="1"/>
    <col min="8" max="8" width="15.8515625" style="1" customWidth="1"/>
    <col min="9" max="9" width="8.7109375" style="0" customWidth="1"/>
    <col min="10" max="16384" width="9.140625" style="1" customWidth="1"/>
  </cols>
  <sheetData>
    <row r="1" ht="15.75">
      <c r="H1" s="17"/>
    </row>
    <row r="2" spans="1:8" ht="33" customHeight="1">
      <c r="A2" s="54" t="s">
        <v>129</v>
      </c>
      <c r="B2" s="54"/>
      <c r="C2" s="54"/>
      <c r="D2" s="54"/>
      <c r="E2" s="54"/>
      <c r="F2" s="54"/>
      <c r="G2" s="54"/>
      <c r="H2" s="54"/>
    </row>
    <row r="3" spans="1:8" ht="22.5" customHeight="1">
      <c r="A3" s="54" t="s">
        <v>9</v>
      </c>
      <c r="B3" s="54"/>
      <c r="C3" s="54"/>
      <c r="D3" s="54"/>
      <c r="E3" s="54"/>
      <c r="F3" s="54"/>
      <c r="G3" s="54"/>
      <c r="H3" s="54"/>
    </row>
    <row r="5" spans="1:8" ht="36" customHeight="1">
      <c r="A5" s="57" t="s">
        <v>1</v>
      </c>
      <c r="B5" s="57" t="s">
        <v>5</v>
      </c>
      <c r="C5" s="57" t="s">
        <v>2</v>
      </c>
      <c r="D5" s="57" t="s">
        <v>6</v>
      </c>
      <c r="E5" s="58" t="s">
        <v>99</v>
      </c>
      <c r="F5" s="58"/>
      <c r="G5" s="58" t="s">
        <v>100</v>
      </c>
      <c r="H5" s="57" t="s">
        <v>3</v>
      </c>
    </row>
    <row r="6" spans="1:8" ht="24" customHeight="1">
      <c r="A6" s="57"/>
      <c r="B6" s="57"/>
      <c r="C6" s="57"/>
      <c r="D6" s="57"/>
      <c r="E6" s="58" t="s">
        <v>0</v>
      </c>
      <c r="F6" s="58" t="s">
        <v>7</v>
      </c>
      <c r="G6" s="58"/>
      <c r="H6" s="57"/>
    </row>
    <row r="7" spans="1:8" ht="20.25" customHeight="1">
      <c r="A7" s="57"/>
      <c r="B7" s="57"/>
      <c r="C7" s="57"/>
      <c r="D7" s="57"/>
      <c r="E7" s="58"/>
      <c r="F7" s="58"/>
      <c r="G7" s="58"/>
      <c r="H7" s="57"/>
    </row>
    <row r="8" spans="1:8" s="6" customFormat="1" ht="1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5">
        <v>8</v>
      </c>
    </row>
    <row r="9" spans="1:8" ht="135">
      <c r="A9" s="24">
        <v>1</v>
      </c>
      <c r="B9" s="22" t="s">
        <v>76</v>
      </c>
      <c r="C9" s="28">
        <v>2023</v>
      </c>
      <c r="D9" s="28">
        <v>0</v>
      </c>
      <c r="E9" s="29">
        <v>3100</v>
      </c>
      <c r="F9" s="29">
        <v>3100</v>
      </c>
      <c r="G9" s="29">
        <v>3100</v>
      </c>
      <c r="H9" s="31" t="s">
        <v>12</v>
      </c>
    </row>
    <row r="10" spans="1:8" ht="120">
      <c r="A10" s="24">
        <f>A9+1</f>
        <v>2</v>
      </c>
      <c r="B10" s="22" t="s">
        <v>77</v>
      </c>
      <c r="C10" s="28">
        <v>2023</v>
      </c>
      <c r="D10" s="28">
        <v>0</v>
      </c>
      <c r="E10" s="29">
        <v>50000</v>
      </c>
      <c r="F10" s="29">
        <v>50000</v>
      </c>
      <c r="G10" s="29">
        <v>50000</v>
      </c>
      <c r="H10" s="31" t="s">
        <v>12</v>
      </c>
    </row>
    <row r="11" spans="1:8" ht="120">
      <c r="A11" s="24">
        <f aca="true" t="shared" si="0" ref="A11:A17">A10+1</f>
        <v>3</v>
      </c>
      <c r="B11" s="22" t="s">
        <v>78</v>
      </c>
      <c r="C11" s="28">
        <v>2023</v>
      </c>
      <c r="D11" s="28">
        <v>0</v>
      </c>
      <c r="E11" s="29">
        <v>3000</v>
      </c>
      <c r="F11" s="29">
        <v>3000</v>
      </c>
      <c r="G11" s="29">
        <v>3000</v>
      </c>
      <c r="H11" s="31" t="s">
        <v>12</v>
      </c>
    </row>
    <row r="12" spans="1:8" ht="165">
      <c r="A12" s="24">
        <f t="shared" si="0"/>
        <v>4</v>
      </c>
      <c r="B12" s="22" t="s">
        <v>13</v>
      </c>
      <c r="C12" s="28">
        <v>2023</v>
      </c>
      <c r="D12" s="28">
        <v>0</v>
      </c>
      <c r="E12" s="29">
        <v>105000</v>
      </c>
      <c r="F12" s="29">
        <v>105000</v>
      </c>
      <c r="G12" s="29">
        <v>105000</v>
      </c>
      <c r="H12" s="31" t="s">
        <v>12</v>
      </c>
    </row>
    <row r="13" spans="1:8" ht="120">
      <c r="A13" s="24">
        <f t="shared" si="0"/>
        <v>5</v>
      </c>
      <c r="B13" s="22" t="s">
        <v>14</v>
      </c>
      <c r="C13" s="28">
        <v>2023</v>
      </c>
      <c r="D13" s="28">
        <v>0</v>
      </c>
      <c r="E13" s="29">
        <v>14000</v>
      </c>
      <c r="F13" s="29">
        <v>14000</v>
      </c>
      <c r="G13" s="29">
        <v>14000</v>
      </c>
      <c r="H13" s="31" t="s">
        <v>12</v>
      </c>
    </row>
    <row r="14" spans="1:8" ht="120">
      <c r="A14" s="24">
        <f t="shared" si="0"/>
        <v>6</v>
      </c>
      <c r="B14" s="22" t="s">
        <v>26</v>
      </c>
      <c r="C14" s="28">
        <v>2023</v>
      </c>
      <c r="D14" s="28">
        <v>0</v>
      </c>
      <c r="E14" s="29">
        <v>2500</v>
      </c>
      <c r="F14" s="29">
        <v>2500</v>
      </c>
      <c r="G14" s="29">
        <v>2500</v>
      </c>
      <c r="H14" s="31" t="s">
        <v>12</v>
      </c>
    </row>
    <row r="15" spans="1:8" ht="120">
      <c r="A15" s="24">
        <f t="shared" si="0"/>
        <v>7</v>
      </c>
      <c r="B15" s="22" t="s">
        <v>27</v>
      </c>
      <c r="C15" s="28">
        <v>2023</v>
      </c>
      <c r="D15" s="28">
        <v>0</v>
      </c>
      <c r="E15" s="29">
        <v>4000</v>
      </c>
      <c r="F15" s="29">
        <v>4000</v>
      </c>
      <c r="G15" s="29">
        <v>4000</v>
      </c>
      <c r="H15" s="31" t="s">
        <v>12</v>
      </c>
    </row>
    <row r="16" spans="1:8" ht="120">
      <c r="A16" s="24">
        <f t="shared" si="0"/>
        <v>8</v>
      </c>
      <c r="B16" s="22" t="s">
        <v>15</v>
      </c>
      <c r="C16" s="28">
        <v>2023</v>
      </c>
      <c r="D16" s="28">
        <v>0</v>
      </c>
      <c r="E16" s="29">
        <v>1000</v>
      </c>
      <c r="F16" s="29">
        <v>1000</v>
      </c>
      <c r="G16" s="29">
        <v>1000</v>
      </c>
      <c r="H16" s="31" t="s">
        <v>12</v>
      </c>
    </row>
    <row r="17" spans="1:8" ht="165">
      <c r="A17" s="24">
        <f t="shared" si="0"/>
        <v>9</v>
      </c>
      <c r="B17" s="22" t="s">
        <v>79</v>
      </c>
      <c r="C17" s="28">
        <v>2023</v>
      </c>
      <c r="D17" s="28">
        <v>0</v>
      </c>
      <c r="E17" s="29">
        <v>1900</v>
      </c>
      <c r="F17" s="29">
        <v>1900</v>
      </c>
      <c r="G17" s="29">
        <v>1900</v>
      </c>
      <c r="H17" s="31" t="s">
        <v>12</v>
      </c>
    </row>
    <row r="18" spans="1:8" ht="24.75" customHeight="1">
      <c r="A18" s="33"/>
      <c r="B18" s="34" t="s">
        <v>4</v>
      </c>
      <c r="C18" s="28"/>
      <c r="D18" s="28"/>
      <c r="E18" s="36">
        <f>SUM(E9:E17)</f>
        <v>184500</v>
      </c>
      <c r="F18" s="36">
        <f>SUM(F9:F17)</f>
        <v>184500</v>
      </c>
      <c r="G18" s="36">
        <f>SUM(G9:G17)</f>
        <v>184500</v>
      </c>
      <c r="H18" s="31"/>
    </row>
    <row r="20" ht="26.25" customHeight="1">
      <c r="B20" s="7"/>
    </row>
    <row r="22" ht="15">
      <c r="B22" s="9"/>
    </row>
    <row r="23" ht="15.75">
      <c r="B23" s="7"/>
    </row>
    <row r="24" ht="15">
      <c r="B24" s="9"/>
    </row>
    <row r="25" ht="15">
      <c r="B25" s="16"/>
    </row>
  </sheetData>
  <sheetProtection/>
  <mergeCells count="11">
    <mergeCell ref="F6:F7"/>
    <mergeCell ref="A2:H2"/>
    <mergeCell ref="A3:H3"/>
    <mergeCell ref="A5:A7"/>
    <mergeCell ref="B5:B7"/>
    <mergeCell ref="C5:C7"/>
    <mergeCell ref="D5:D7"/>
    <mergeCell ref="E5:F5"/>
    <mergeCell ref="G5:G7"/>
    <mergeCell ref="H5:H7"/>
    <mergeCell ref="E6:E7"/>
  </mergeCells>
  <printOptions horizontalCentered="1"/>
  <pageMargins left="0.7086614173228347" right="0.3937007874015748" top="0.3937007874015748" bottom="0.3937007874015748" header="0" footer="0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90" zoomScaleNormal="90" zoomScaleSheetLayoutView="90" zoomScalePageLayoutView="0" workbookViewId="0" topLeftCell="A76">
      <selection activeCell="B82" sqref="B82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4.140625" style="20" customWidth="1"/>
    <col min="6" max="6" width="14.00390625" style="20" customWidth="1"/>
    <col min="7" max="7" width="16.28125" style="20" customWidth="1"/>
    <col min="8" max="8" width="20.57421875" style="1" customWidth="1"/>
    <col min="9" max="9" width="8.7109375" style="0" customWidth="1"/>
    <col min="10" max="16384" width="9.140625" style="1" customWidth="1"/>
  </cols>
  <sheetData>
    <row r="1" ht="15.75">
      <c r="H1" s="17"/>
    </row>
    <row r="2" spans="1:8" ht="33" customHeight="1">
      <c r="A2" s="54" t="s">
        <v>98</v>
      </c>
      <c r="B2" s="54"/>
      <c r="C2" s="54"/>
      <c r="D2" s="54"/>
      <c r="E2" s="54"/>
      <c r="F2" s="54"/>
      <c r="G2" s="54"/>
      <c r="H2" s="54"/>
    </row>
    <row r="3" spans="1:8" ht="22.5" customHeight="1">
      <c r="A3" s="54" t="s">
        <v>10</v>
      </c>
      <c r="B3" s="54"/>
      <c r="C3" s="54"/>
      <c r="D3" s="54"/>
      <c r="E3" s="54"/>
      <c r="F3" s="54"/>
      <c r="G3" s="54"/>
      <c r="H3" s="54"/>
    </row>
    <row r="5" spans="1:8" ht="36" customHeight="1">
      <c r="A5" s="57" t="s">
        <v>1</v>
      </c>
      <c r="B5" s="57" t="s">
        <v>5</v>
      </c>
      <c r="C5" s="57" t="s">
        <v>2</v>
      </c>
      <c r="D5" s="57" t="s">
        <v>6</v>
      </c>
      <c r="E5" s="58" t="s">
        <v>99</v>
      </c>
      <c r="F5" s="58"/>
      <c r="G5" s="58" t="s">
        <v>100</v>
      </c>
      <c r="H5" s="57" t="s">
        <v>3</v>
      </c>
    </row>
    <row r="6" spans="1:8" ht="24" customHeight="1">
      <c r="A6" s="57"/>
      <c r="B6" s="57"/>
      <c r="C6" s="57"/>
      <c r="D6" s="57"/>
      <c r="E6" s="58" t="s">
        <v>0</v>
      </c>
      <c r="F6" s="58" t="s">
        <v>7</v>
      </c>
      <c r="G6" s="58"/>
      <c r="H6" s="57"/>
    </row>
    <row r="7" spans="1:8" ht="20.25" customHeight="1">
      <c r="A7" s="57"/>
      <c r="B7" s="57"/>
      <c r="C7" s="57"/>
      <c r="D7" s="57"/>
      <c r="E7" s="58"/>
      <c r="F7" s="58"/>
      <c r="G7" s="58"/>
      <c r="H7" s="57"/>
    </row>
    <row r="8" spans="1:8" s="6" customFormat="1" ht="1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7">
        <v>7</v>
      </c>
      <c r="H8" s="25">
        <v>8</v>
      </c>
    </row>
    <row r="9" spans="1:8" ht="151.5" customHeight="1">
      <c r="A9" s="24">
        <v>1</v>
      </c>
      <c r="B9" s="22" t="s">
        <v>44</v>
      </c>
      <c r="C9" s="28">
        <v>2023</v>
      </c>
      <c r="D9" s="28">
        <v>0</v>
      </c>
      <c r="E9" s="29">
        <v>7700</v>
      </c>
      <c r="F9" s="29">
        <v>7700</v>
      </c>
      <c r="G9" s="29">
        <v>7700</v>
      </c>
      <c r="H9" s="30" t="s">
        <v>102</v>
      </c>
    </row>
    <row r="10" spans="1:8" ht="165">
      <c r="A10" s="24">
        <f>1+A9</f>
        <v>2</v>
      </c>
      <c r="B10" s="22" t="s">
        <v>45</v>
      </c>
      <c r="C10" s="28">
        <v>2023</v>
      </c>
      <c r="D10" s="28">
        <v>0</v>
      </c>
      <c r="E10" s="29">
        <v>8600</v>
      </c>
      <c r="F10" s="29">
        <v>8600</v>
      </c>
      <c r="G10" s="29">
        <v>8600</v>
      </c>
      <c r="H10" s="30" t="s">
        <v>102</v>
      </c>
    </row>
    <row r="11" spans="1:8" ht="165">
      <c r="A11" s="24">
        <f aca="true" t="shared" si="0" ref="A11:A74">1+A10</f>
        <v>3</v>
      </c>
      <c r="B11" s="22" t="s">
        <v>28</v>
      </c>
      <c r="C11" s="28">
        <v>2023</v>
      </c>
      <c r="D11" s="28">
        <v>0</v>
      </c>
      <c r="E11" s="29">
        <v>9250</v>
      </c>
      <c r="F11" s="29">
        <v>9250</v>
      </c>
      <c r="G11" s="29">
        <v>9250</v>
      </c>
      <c r="H11" s="30" t="s">
        <v>41</v>
      </c>
    </row>
    <row r="12" spans="1:8" ht="150">
      <c r="A12" s="24">
        <f t="shared" si="0"/>
        <v>4</v>
      </c>
      <c r="B12" s="22" t="s">
        <v>31</v>
      </c>
      <c r="C12" s="28">
        <v>2023</v>
      </c>
      <c r="D12" s="28">
        <v>0</v>
      </c>
      <c r="E12" s="29">
        <v>2100</v>
      </c>
      <c r="F12" s="29">
        <v>2100</v>
      </c>
      <c r="G12" s="29">
        <v>2100</v>
      </c>
      <c r="H12" s="31" t="s">
        <v>103</v>
      </c>
    </row>
    <row r="13" spans="1:8" ht="150">
      <c r="A13" s="24">
        <f t="shared" si="0"/>
        <v>5</v>
      </c>
      <c r="B13" s="22" t="s">
        <v>46</v>
      </c>
      <c r="C13" s="28" t="s">
        <v>32</v>
      </c>
      <c r="D13" s="28">
        <v>0</v>
      </c>
      <c r="E13" s="29">
        <v>150000</v>
      </c>
      <c r="F13" s="29">
        <v>150000</v>
      </c>
      <c r="G13" s="29">
        <v>14900</v>
      </c>
      <c r="H13" s="31" t="s">
        <v>104</v>
      </c>
    </row>
    <row r="14" spans="1:8" ht="150">
      <c r="A14" s="24">
        <f t="shared" si="0"/>
        <v>6</v>
      </c>
      <c r="B14" s="22" t="s">
        <v>47</v>
      </c>
      <c r="C14" s="28" t="s">
        <v>32</v>
      </c>
      <c r="D14" s="28">
        <v>0</v>
      </c>
      <c r="E14" s="29">
        <v>150000</v>
      </c>
      <c r="F14" s="29">
        <v>150000</v>
      </c>
      <c r="G14" s="29">
        <v>14900</v>
      </c>
      <c r="H14" s="31" t="s">
        <v>104</v>
      </c>
    </row>
    <row r="15" spans="1:8" ht="150">
      <c r="A15" s="24">
        <f t="shared" si="0"/>
        <v>7</v>
      </c>
      <c r="B15" s="22" t="s">
        <v>48</v>
      </c>
      <c r="C15" s="28" t="s">
        <v>32</v>
      </c>
      <c r="D15" s="28">
        <v>0</v>
      </c>
      <c r="E15" s="29">
        <v>150000</v>
      </c>
      <c r="F15" s="29">
        <v>150000</v>
      </c>
      <c r="G15" s="29">
        <v>14900</v>
      </c>
      <c r="H15" s="31" t="s">
        <v>104</v>
      </c>
    </row>
    <row r="16" spans="1:8" ht="150">
      <c r="A16" s="24">
        <f t="shared" si="0"/>
        <v>8</v>
      </c>
      <c r="B16" s="22" t="s">
        <v>49</v>
      </c>
      <c r="C16" s="28">
        <v>2023</v>
      </c>
      <c r="D16" s="28">
        <v>0</v>
      </c>
      <c r="E16" s="29">
        <v>35000</v>
      </c>
      <c r="F16" s="29">
        <v>35000</v>
      </c>
      <c r="G16" s="29">
        <v>35000</v>
      </c>
      <c r="H16" s="31" t="s">
        <v>104</v>
      </c>
    </row>
    <row r="17" spans="1:8" ht="150">
      <c r="A17" s="24">
        <f t="shared" si="0"/>
        <v>9</v>
      </c>
      <c r="B17" s="22" t="s">
        <v>50</v>
      </c>
      <c r="C17" s="28">
        <v>2023</v>
      </c>
      <c r="D17" s="28">
        <v>0</v>
      </c>
      <c r="E17" s="29">
        <v>50000</v>
      </c>
      <c r="F17" s="29">
        <v>50000</v>
      </c>
      <c r="G17" s="29">
        <v>50000</v>
      </c>
      <c r="H17" s="31" t="s">
        <v>104</v>
      </c>
    </row>
    <row r="18" spans="1:8" ht="150">
      <c r="A18" s="24">
        <f t="shared" si="0"/>
        <v>10</v>
      </c>
      <c r="B18" s="22" t="s">
        <v>51</v>
      </c>
      <c r="C18" s="28">
        <v>2023</v>
      </c>
      <c r="D18" s="28">
        <v>0</v>
      </c>
      <c r="E18" s="29">
        <v>10000</v>
      </c>
      <c r="F18" s="29">
        <v>10000</v>
      </c>
      <c r="G18" s="29">
        <v>10000</v>
      </c>
      <c r="H18" s="31" t="s">
        <v>104</v>
      </c>
    </row>
    <row r="19" spans="1:8" ht="150">
      <c r="A19" s="24">
        <f t="shared" si="0"/>
        <v>11</v>
      </c>
      <c r="B19" s="22" t="s">
        <v>36</v>
      </c>
      <c r="C19" s="28">
        <v>2023</v>
      </c>
      <c r="D19" s="28">
        <v>0</v>
      </c>
      <c r="E19" s="29">
        <v>2500</v>
      </c>
      <c r="F19" s="29">
        <v>2500</v>
      </c>
      <c r="G19" s="29">
        <v>2500</v>
      </c>
      <c r="H19" s="31" t="s">
        <v>104</v>
      </c>
    </row>
    <row r="20" spans="1:8" ht="150">
      <c r="A20" s="24">
        <f t="shared" si="0"/>
        <v>12</v>
      </c>
      <c r="B20" s="22" t="s">
        <v>37</v>
      </c>
      <c r="C20" s="28">
        <v>2023</v>
      </c>
      <c r="D20" s="28">
        <v>0</v>
      </c>
      <c r="E20" s="29">
        <v>2000</v>
      </c>
      <c r="F20" s="29">
        <v>2000</v>
      </c>
      <c r="G20" s="29">
        <v>2000</v>
      </c>
      <c r="H20" s="31" t="s">
        <v>104</v>
      </c>
    </row>
    <row r="21" spans="1:8" ht="150">
      <c r="A21" s="24">
        <f t="shared" si="0"/>
        <v>13</v>
      </c>
      <c r="B21" s="22" t="s">
        <v>52</v>
      </c>
      <c r="C21" s="28">
        <v>2023</v>
      </c>
      <c r="D21" s="28">
        <v>0</v>
      </c>
      <c r="E21" s="29">
        <v>10000</v>
      </c>
      <c r="F21" s="29">
        <v>10000</v>
      </c>
      <c r="G21" s="29">
        <v>10000</v>
      </c>
      <c r="H21" s="31" t="s">
        <v>104</v>
      </c>
    </row>
    <row r="22" spans="1:8" ht="150">
      <c r="A22" s="24">
        <f t="shared" si="0"/>
        <v>14</v>
      </c>
      <c r="B22" s="22" t="s">
        <v>53</v>
      </c>
      <c r="C22" s="28">
        <v>2023</v>
      </c>
      <c r="D22" s="28">
        <v>0</v>
      </c>
      <c r="E22" s="29">
        <v>5000</v>
      </c>
      <c r="F22" s="29">
        <v>5000</v>
      </c>
      <c r="G22" s="29">
        <v>5000</v>
      </c>
      <c r="H22" s="31" t="s">
        <v>104</v>
      </c>
    </row>
    <row r="23" spans="1:8" ht="150">
      <c r="A23" s="24">
        <f t="shared" si="0"/>
        <v>15</v>
      </c>
      <c r="B23" s="22" t="s">
        <v>38</v>
      </c>
      <c r="C23" s="28">
        <v>2023</v>
      </c>
      <c r="D23" s="28">
        <v>0</v>
      </c>
      <c r="E23" s="29">
        <v>20000</v>
      </c>
      <c r="F23" s="29">
        <v>20000</v>
      </c>
      <c r="G23" s="29">
        <v>20000</v>
      </c>
      <c r="H23" s="31" t="s">
        <v>104</v>
      </c>
    </row>
    <row r="24" spans="1:8" ht="225">
      <c r="A24" s="24">
        <f t="shared" si="0"/>
        <v>16</v>
      </c>
      <c r="B24" s="22" t="s">
        <v>54</v>
      </c>
      <c r="C24" s="28">
        <v>2023</v>
      </c>
      <c r="D24" s="28">
        <v>0</v>
      </c>
      <c r="E24" s="29">
        <v>355</v>
      </c>
      <c r="F24" s="29">
        <v>355</v>
      </c>
      <c r="G24" s="29">
        <v>355</v>
      </c>
      <c r="H24" s="31" t="s">
        <v>105</v>
      </c>
    </row>
    <row r="25" spans="1:8" ht="225">
      <c r="A25" s="24">
        <f t="shared" si="0"/>
        <v>17</v>
      </c>
      <c r="B25" s="22" t="s">
        <v>55</v>
      </c>
      <c r="C25" s="28">
        <v>2023</v>
      </c>
      <c r="D25" s="28">
        <v>0</v>
      </c>
      <c r="E25" s="29">
        <v>7237.9</v>
      </c>
      <c r="F25" s="29">
        <v>7237.9</v>
      </c>
      <c r="G25" s="29">
        <v>7237.9</v>
      </c>
      <c r="H25" s="31" t="s">
        <v>105</v>
      </c>
    </row>
    <row r="26" spans="1:8" ht="225">
      <c r="A26" s="24">
        <f t="shared" si="0"/>
        <v>18</v>
      </c>
      <c r="B26" s="22" t="s">
        <v>56</v>
      </c>
      <c r="C26" s="28">
        <v>2023</v>
      </c>
      <c r="D26" s="28">
        <v>0</v>
      </c>
      <c r="E26" s="29">
        <v>355</v>
      </c>
      <c r="F26" s="29">
        <v>355</v>
      </c>
      <c r="G26" s="29">
        <v>355</v>
      </c>
      <c r="H26" s="31" t="s">
        <v>105</v>
      </c>
    </row>
    <row r="27" spans="1:8" ht="225">
      <c r="A27" s="24">
        <f t="shared" si="0"/>
        <v>19</v>
      </c>
      <c r="B27" s="22" t="s">
        <v>57</v>
      </c>
      <c r="C27" s="28">
        <v>2023</v>
      </c>
      <c r="D27" s="28">
        <v>0</v>
      </c>
      <c r="E27" s="29">
        <v>7237.9</v>
      </c>
      <c r="F27" s="29">
        <v>7237.9</v>
      </c>
      <c r="G27" s="29">
        <v>7237.9</v>
      </c>
      <c r="H27" s="31" t="s">
        <v>105</v>
      </c>
    </row>
    <row r="28" spans="1:8" ht="225">
      <c r="A28" s="24">
        <f t="shared" si="0"/>
        <v>20</v>
      </c>
      <c r="B28" s="22" t="s">
        <v>58</v>
      </c>
      <c r="C28" s="28">
        <v>2023</v>
      </c>
      <c r="D28" s="28">
        <v>0</v>
      </c>
      <c r="E28" s="29">
        <v>355</v>
      </c>
      <c r="F28" s="29">
        <v>355</v>
      </c>
      <c r="G28" s="29">
        <v>355</v>
      </c>
      <c r="H28" s="31" t="s">
        <v>105</v>
      </c>
    </row>
    <row r="29" spans="1:8" ht="225">
      <c r="A29" s="24">
        <f t="shared" si="0"/>
        <v>21</v>
      </c>
      <c r="B29" s="22" t="s">
        <v>59</v>
      </c>
      <c r="C29" s="28">
        <v>2023</v>
      </c>
      <c r="D29" s="28">
        <v>0</v>
      </c>
      <c r="E29" s="29">
        <v>7345.9</v>
      </c>
      <c r="F29" s="29">
        <v>7345.9</v>
      </c>
      <c r="G29" s="29">
        <v>7345.9</v>
      </c>
      <c r="H29" s="31" t="s">
        <v>105</v>
      </c>
    </row>
    <row r="30" spans="1:8" ht="150">
      <c r="A30" s="24">
        <f t="shared" si="0"/>
        <v>22</v>
      </c>
      <c r="B30" s="22" t="s">
        <v>43</v>
      </c>
      <c r="C30" s="28">
        <v>2023</v>
      </c>
      <c r="D30" s="28">
        <v>0</v>
      </c>
      <c r="E30" s="29">
        <v>3500</v>
      </c>
      <c r="F30" s="29">
        <v>3500</v>
      </c>
      <c r="G30" s="29">
        <v>3500</v>
      </c>
      <c r="H30" s="31" t="s">
        <v>106</v>
      </c>
    </row>
    <row r="31" spans="1:8" ht="120">
      <c r="A31" s="24">
        <f t="shared" si="0"/>
        <v>23</v>
      </c>
      <c r="B31" s="22" t="s">
        <v>60</v>
      </c>
      <c r="C31" s="28">
        <v>2023</v>
      </c>
      <c r="D31" s="28">
        <v>0</v>
      </c>
      <c r="E31" s="29">
        <v>212053.5</v>
      </c>
      <c r="F31" s="29">
        <v>212053.5</v>
      </c>
      <c r="G31" s="29">
        <v>212053.5</v>
      </c>
      <c r="H31" s="31" t="s">
        <v>107</v>
      </c>
    </row>
    <row r="32" spans="1:8" ht="135">
      <c r="A32" s="24">
        <f t="shared" si="0"/>
        <v>24</v>
      </c>
      <c r="B32" s="22" t="s">
        <v>61</v>
      </c>
      <c r="C32" s="28">
        <v>2023</v>
      </c>
      <c r="D32" s="28">
        <v>0</v>
      </c>
      <c r="E32" s="29">
        <v>5450</v>
      </c>
      <c r="F32" s="29">
        <v>5450</v>
      </c>
      <c r="G32" s="29">
        <v>5450</v>
      </c>
      <c r="H32" s="31" t="s">
        <v>107</v>
      </c>
    </row>
    <row r="33" spans="1:8" ht="120">
      <c r="A33" s="24">
        <f t="shared" si="0"/>
        <v>25</v>
      </c>
      <c r="B33" s="22" t="s">
        <v>62</v>
      </c>
      <c r="C33" s="28">
        <v>2023</v>
      </c>
      <c r="D33" s="28">
        <v>0</v>
      </c>
      <c r="E33" s="29">
        <v>2046.258</v>
      </c>
      <c r="F33" s="29">
        <v>2046.258</v>
      </c>
      <c r="G33" s="29">
        <v>2046.258</v>
      </c>
      <c r="H33" s="31" t="s">
        <v>107</v>
      </c>
    </row>
    <row r="34" spans="1:8" ht="120">
      <c r="A34" s="24">
        <f t="shared" si="0"/>
        <v>26</v>
      </c>
      <c r="B34" s="22" t="s">
        <v>63</v>
      </c>
      <c r="C34" s="28">
        <v>2023</v>
      </c>
      <c r="D34" s="28">
        <v>0</v>
      </c>
      <c r="E34" s="29">
        <v>950.175</v>
      </c>
      <c r="F34" s="29">
        <v>950.175</v>
      </c>
      <c r="G34" s="29">
        <v>950.175</v>
      </c>
      <c r="H34" s="31" t="s">
        <v>107</v>
      </c>
    </row>
    <row r="35" spans="1:8" ht="165">
      <c r="A35" s="24">
        <f t="shared" si="0"/>
        <v>27</v>
      </c>
      <c r="B35" s="22" t="s">
        <v>64</v>
      </c>
      <c r="C35" s="28">
        <v>2023</v>
      </c>
      <c r="D35" s="28">
        <v>0</v>
      </c>
      <c r="E35" s="29">
        <v>22473.382</v>
      </c>
      <c r="F35" s="29">
        <v>22473.382</v>
      </c>
      <c r="G35" s="29">
        <v>22473.382</v>
      </c>
      <c r="H35" s="31" t="s">
        <v>108</v>
      </c>
    </row>
    <row r="36" spans="1:8" ht="165">
      <c r="A36" s="24">
        <f t="shared" si="0"/>
        <v>28</v>
      </c>
      <c r="B36" s="22" t="s">
        <v>65</v>
      </c>
      <c r="C36" s="28">
        <v>2023</v>
      </c>
      <c r="D36" s="28">
        <v>0</v>
      </c>
      <c r="E36" s="29">
        <v>3498.642</v>
      </c>
      <c r="F36" s="29">
        <v>3498.642</v>
      </c>
      <c r="G36" s="29">
        <v>3498.642</v>
      </c>
      <c r="H36" s="31" t="s">
        <v>108</v>
      </c>
    </row>
    <row r="37" spans="1:8" ht="180">
      <c r="A37" s="24">
        <f t="shared" si="0"/>
        <v>29</v>
      </c>
      <c r="B37" s="22" t="s">
        <v>66</v>
      </c>
      <c r="C37" s="28">
        <v>2023</v>
      </c>
      <c r="D37" s="28">
        <v>0</v>
      </c>
      <c r="E37" s="29">
        <v>11000</v>
      </c>
      <c r="F37" s="29">
        <v>11000</v>
      </c>
      <c r="G37" s="29">
        <v>11000</v>
      </c>
      <c r="H37" s="30" t="s">
        <v>109</v>
      </c>
    </row>
    <row r="38" spans="1:8" ht="180">
      <c r="A38" s="24">
        <f t="shared" si="0"/>
        <v>30</v>
      </c>
      <c r="B38" s="22" t="s">
        <v>16</v>
      </c>
      <c r="C38" s="28">
        <v>2023</v>
      </c>
      <c r="D38" s="28">
        <v>0</v>
      </c>
      <c r="E38" s="29">
        <v>503</v>
      </c>
      <c r="F38" s="29">
        <v>503</v>
      </c>
      <c r="G38" s="29">
        <v>503</v>
      </c>
      <c r="H38" s="30" t="s">
        <v>110</v>
      </c>
    </row>
    <row r="39" spans="1:8" ht="195">
      <c r="A39" s="24">
        <f t="shared" si="0"/>
        <v>31</v>
      </c>
      <c r="B39" s="22" t="s">
        <v>67</v>
      </c>
      <c r="C39" s="28">
        <v>2023</v>
      </c>
      <c r="D39" s="28">
        <v>0</v>
      </c>
      <c r="E39" s="29">
        <v>12000</v>
      </c>
      <c r="F39" s="29">
        <v>12000</v>
      </c>
      <c r="G39" s="29">
        <v>12000</v>
      </c>
      <c r="H39" s="30" t="s">
        <v>111</v>
      </c>
    </row>
    <row r="40" spans="1:8" ht="195">
      <c r="A40" s="24">
        <f t="shared" si="0"/>
        <v>32</v>
      </c>
      <c r="B40" s="22" t="s">
        <v>17</v>
      </c>
      <c r="C40" s="28">
        <v>2023</v>
      </c>
      <c r="D40" s="28">
        <v>0</v>
      </c>
      <c r="E40" s="29">
        <v>9500</v>
      </c>
      <c r="F40" s="29">
        <v>9500</v>
      </c>
      <c r="G40" s="29">
        <v>9500</v>
      </c>
      <c r="H40" s="30" t="s">
        <v>111</v>
      </c>
    </row>
    <row r="41" spans="1:8" ht="195">
      <c r="A41" s="24">
        <f t="shared" si="0"/>
        <v>33</v>
      </c>
      <c r="B41" s="22" t="s">
        <v>68</v>
      </c>
      <c r="C41" s="28">
        <v>2023</v>
      </c>
      <c r="D41" s="28">
        <v>0</v>
      </c>
      <c r="E41" s="29">
        <v>4000</v>
      </c>
      <c r="F41" s="29">
        <v>4000</v>
      </c>
      <c r="G41" s="29">
        <v>4000</v>
      </c>
      <c r="H41" s="30" t="s">
        <v>111</v>
      </c>
    </row>
    <row r="42" spans="1:8" ht="195">
      <c r="A42" s="24">
        <f t="shared" si="0"/>
        <v>34</v>
      </c>
      <c r="B42" s="22" t="s">
        <v>29</v>
      </c>
      <c r="C42" s="28">
        <v>2023</v>
      </c>
      <c r="D42" s="28">
        <v>0</v>
      </c>
      <c r="E42" s="29">
        <v>4550</v>
      </c>
      <c r="F42" s="29">
        <v>4550</v>
      </c>
      <c r="G42" s="29">
        <v>4550</v>
      </c>
      <c r="H42" s="30" t="s">
        <v>111</v>
      </c>
    </row>
    <row r="43" spans="1:8" ht="180">
      <c r="A43" s="24">
        <f t="shared" si="0"/>
        <v>35</v>
      </c>
      <c r="B43" s="22" t="s">
        <v>18</v>
      </c>
      <c r="C43" s="28">
        <v>2023</v>
      </c>
      <c r="D43" s="28">
        <v>0</v>
      </c>
      <c r="E43" s="29">
        <v>1000</v>
      </c>
      <c r="F43" s="29">
        <v>1000</v>
      </c>
      <c r="G43" s="29">
        <v>1000</v>
      </c>
      <c r="H43" s="30" t="s">
        <v>30</v>
      </c>
    </row>
    <row r="44" spans="1:8" ht="195">
      <c r="A44" s="24">
        <f t="shared" si="0"/>
        <v>36</v>
      </c>
      <c r="B44" s="22" t="s">
        <v>69</v>
      </c>
      <c r="C44" s="28">
        <v>2023</v>
      </c>
      <c r="D44" s="28">
        <v>0</v>
      </c>
      <c r="E44" s="29">
        <v>38935.99</v>
      </c>
      <c r="F44" s="29">
        <v>38935.99</v>
      </c>
      <c r="G44" s="29">
        <v>38935.99</v>
      </c>
      <c r="H44" s="30" t="s">
        <v>112</v>
      </c>
    </row>
    <row r="45" spans="1:8" ht="225">
      <c r="A45" s="24">
        <f t="shared" si="0"/>
        <v>37</v>
      </c>
      <c r="B45" s="22" t="s">
        <v>19</v>
      </c>
      <c r="C45" s="28">
        <v>2023</v>
      </c>
      <c r="D45" s="28">
        <v>0</v>
      </c>
      <c r="E45" s="29">
        <v>4000</v>
      </c>
      <c r="F45" s="29">
        <v>4000</v>
      </c>
      <c r="G45" s="29">
        <v>4000</v>
      </c>
      <c r="H45" s="30" t="s">
        <v>113</v>
      </c>
    </row>
    <row r="46" spans="1:8" ht="225">
      <c r="A46" s="24">
        <f t="shared" si="0"/>
        <v>38</v>
      </c>
      <c r="B46" s="22" t="s">
        <v>20</v>
      </c>
      <c r="C46" s="28">
        <v>2023</v>
      </c>
      <c r="D46" s="28">
        <v>0</v>
      </c>
      <c r="E46" s="29">
        <v>4000</v>
      </c>
      <c r="F46" s="29">
        <v>4000</v>
      </c>
      <c r="G46" s="29">
        <v>4000</v>
      </c>
      <c r="H46" s="30" t="s">
        <v>113</v>
      </c>
    </row>
    <row r="47" spans="1:8" ht="225">
      <c r="A47" s="24">
        <f t="shared" si="0"/>
        <v>39</v>
      </c>
      <c r="B47" s="22" t="s">
        <v>70</v>
      </c>
      <c r="C47" s="28">
        <v>2023</v>
      </c>
      <c r="D47" s="28">
        <v>0</v>
      </c>
      <c r="E47" s="29">
        <v>7000</v>
      </c>
      <c r="F47" s="29">
        <v>7000</v>
      </c>
      <c r="G47" s="29">
        <v>7000</v>
      </c>
      <c r="H47" s="30" t="s">
        <v>113</v>
      </c>
    </row>
    <row r="48" spans="1:8" ht="180">
      <c r="A48" s="24">
        <f t="shared" si="0"/>
        <v>40</v>
      </c>
      <c r="B48" s="22" t="s">
        <v>71</v>
      </c>
      <c r="C48" s="28">
        <v>2023</v>
      </c>
      <c r="D48" s="28">
        <v>0</v>
      </c>
      <c r="E48" s="29">
        <v>3800</v>
      </c>
      <c r="F48" s="29">
        <v>3800</v>
      </c>
      <c r="G48" s="29">
        <v>3800</v>
      </c>
      <c r="H48" s="30" t="s">
        <v>114</v>
      </c>
    </row>
    <row r="49" spans="1:8" ht="180">
      <c r="A49" s="24">
        <f t="shared" si="0"/>
        <v>41</v>
      </c>
      <c r="B49" s="22" t="s">
        <v>22</v>
      </c>
      <c r="C49" s="28">
        <v>2023</v>
      </c>
      <c r="D49" s="28">
        <v>0</v>
      </c>
      <c r="E49" s="29">
        <v>3500</v>
      </c>
      <c r="F49" s="29">
        <v>3500</v>
      </c>
      <c r="G49" s="29">
        <v>3500</v>
      </c>
      <c r="H49" s="30" t="s">
        <v>114</v>
      </c>
    </row>
    <row r="50" spans="1:8" ht="180">
      <c r="A50" s="24">
        <f t="shared" si="0"/>
        <v>42</v>
      </c>
      <c r="B50" s="22" t="s">
        <v>23</v>
      </c>
      <c r="C50" s="28">
        <v>2023</v>
      </c>
      <c r="D50" s="28">
        <v>0</v>
      </c>
      <c r="E50" s="29">
        <v>2700</v>
      </c>
      <c r="F50" s="29">
        <v>2700</v>
      </c>
      <c r="G50" s="29">
        <v>2700</v>
      </c>
      <c r="H50" s="30" t="s">
        <v>21</v>
      </c>
    </row>
    <row r="51" spans="1:8" ht="180">
      <c r="A51" s="24">
        <f t="shared" si="0"/>
        <v>43</v>
      </c>
      <c r="B51" s="22" t="s">
        <v>24</v>
      </c>
      <c r="C51" s="28">
        <v>2023</v>
      </c>
      <c r="D51" s="28">
        <v>0</v>
      </c>
      <c r="E51" s="29">
        <v>4100</v>
      </c>
      <c r="F51" s="29">
        <v>4100</v>
      </c>
      <c r="G51" s="29">
        <v>4100</v>
      </c>
      <c r="H51" s="30" t="s">
        <v>21</v>
      </c>
    </row>
    <row r="52" spans="1:8" ht="180">
      <c r="A52" s="24">
        <f t="shared" si="0"/>
        <v>44</v>
      </c>
      <c r="B52" s="22" t="s">
        <v>25</v>
      </c>
      <c r="C52" s="28">
        <v>2023</v>
      </c>
      <c r="D52" s="28">
        <v>0</v>
      </c>
      <c r="E52" s="29">
        <v>4000</v>
      </c>
      <c r="F52" s="29">
        <v>4000</v>
      </c>
      <c r="G52" s="29">
        <v>4000</v>
      </c>
      <c r="H52" s="30" t="s">
        <v>115</v>
      </c>
    </row>
    <row r="53" spans="1:8" ht="180">
      <c r="A53" s="24">
        <f t="shared" si="0"/>
        <v>45</v>
      </c>
      <c r="B53" s="22" t="s">
        <v>72</v>
      </c>
      <c r="C53" s="28">
        <v>2023</v>
      </c>
      <c r="D53" s="28">
        <v>0</v>
      </c>
      <c r="E53" s="29">
        <v>2000</v>
      </c>
      <c r="F53" s="29">
        <v>2000</v>
      </c>
      <c r="G53" s="29">
        <v>2000</v>
      </c>
      <c r="H53" s="30" t="s">
        <v>115</v>
      </c>
    </row>
    <row r="54" spans="1:8" ht="120">
      <c r="A54" s="24">
        <f t="shared" si="0"/>
        <v>46</v>
      </c>
      <c r="B54" s="22" t="s">
        <v>73</v>
      </c>
      <c r="C54" s="28">
        <v>2023</v>
      </c>
      <c r="D54" s="28">
        <v>0</v>
      </c>
      <c r="E54" s="29">
        <v>3000</v>
      </c>
      <c r="F54" s="29">
        <v>3000</v>
      </c>
      <c r="G54" s="29">
        <v>3000</v>
      </c>
      <c r="H54" s="30" t="s">
        <v>116</v>
      </c>
    </row>
    <row r="55" spans="1:8" ht="120">
      <c r="A55" s="24">
        <f t="shared" si="0"/>
        <v>47</v>
      </c>
      <c r="B55" s="22" t="s">
        <v>39</v>
      </c>
      <c r="C55" s="28">
        <v>2023</v>
      </c>
      <c r="D55" s="28">
        <v>0</v>
      </c>
      <c r="E55" s="29">
        <v>3000</v>
      </c>
      <c r="F55" s="29">
        <v>3000</v>
      </c>
      <c r="G55" s="29">
        <v>3000</v>
      </c>
      <c r="H55" s="30" t="s">
        <v>116</v>
      </c>
    </row>
    <row r="56" spans="1:8" ht="120">
      <c r="A56" s="24">
        <f t="shared" si="0"/>
        <v>48</v>
      </c>
      <c r="B56" s="22" t="s">
        <v>34</v>
      </c>
      <c r="C56" s="28" t="s">
        <v>32</v>
      </c>
      <c r="D56" s="28">
        <v>0</v>
      </c>
      <c r="E56" s="29">
        <v>50000</v>
      </c>
      <c r="F56" s="29">
        <v>50000</v>
      </c>
      <c r="G56" s="32">
        <v>25000</v>
      </c>
      <c r="H56" s="31" t="s">
        <v>117</v>
      </c>
    </row>
    <row r="57" spans="1:8" ht="120">
      <c r="A57" s="24">
        <f t="shared" si="0"/>
        <v>49</v>
      </c>
      <c r="B57" s="22" t="s">
        <v>35</v>
      </c>
      <c r="C57" s="28" t="s">
        <v>32</v>
      </c>
      <c r="D57" s="28">
        <v>0</v>
      </c>
      <c r="E57" s="29">
        <v>50000</v>
      </c>
      <c r="F57" s="29">
        <v>50000</v>
      </c>
      <c r="G57" s="32">
        <v>25000</v>
      </c>
      <c r="H57" s="31" t="s">
        <v>117</v>
      </c>
    </row>
    <row r="58" spans="1:8" ht="120">
      <c r="A58" s="24">
        <f t="shared" si="0"/>
        <v>50</v>
      </c>
      <c r="B58" s="22" t="s">
        <v>74</v>
      </c>
      <c r="C58" s="28" t="s">
        <v>32</v>
      </c>
      <c r="D58" s="28">
        <v>0</v>
      </c>
      <c r="E58" s="29">
        <v>5000</v>
      </c>
      <c r="F58" s="29">
        <v>5000</v>
      </c>
      <c r="G58" s="32">
        <v>2500</v>
      </c>
      <c r="H58" s="31" t="s">
        <v>117</v>
      </c>
    </row>
    <row r="59" spans="1:8" ht="150">
      <c r="A59" s="24">
        <f t="shared" si="0"/>
        <v>51</v>
      </c>
      <c r="B59" s="22" t="s">
        <v>40</v>
      </c>
      <c r="C59" s="28" t="s">
        <v>32</v>
      </c>
      <c r="D59" s="28">
        <v>0</v>
      </c>
      <c r="E59" s="29">
        <v>18414</v>
      </c>
      <c r="F59" s="29">
        <v>18414</v>
      </c>
      <c r="G59" s="32">
        <v>9207</v>
      </c>
      <c r="H59" s="31" t="s">
        <v>118</v>
      </c>
    </row>
    <row r="60" spans="1:8" ht="150">
      <c r="A60" s="24">
        <f t="shared" si="0"/>
        <v>52</v>
      </c>
      <c r="B60" s="22" t="s">
        <v>75</v>
      </c>
      <c r="C60" s="28" t="s">
        <v>33</v>
      </c>
      <c r="D60" s="28">
        <v>0</v>
      </c>
      <c r="E60" s="29">
        <v>250000</v>
      </c>
      <c r="F60" s="29">
        <v>250000</v>
      </c>
      <c r="G60" s="32">
        <v>83333.33</v>
      </c>
      <c r="H60" s="31" t="s">
        <v>118</v>
      </c>
    </row>
    <row r="61" spans="1:8" ht="180">
      <c r="A61" s="24">
        <f t="shared" si="0"/>
        <v>53</v>
      </c>
      <c r="B61" s="40" t="s">
        <v>92</v>
      </c>
      <c r="C61" s="28">
        <v>2023</v>
      </c>
      <c r="D61" s="28">
        <v>0</v>
      </c>
      <c r="E61" s="29">
        <v>8000</v>
      </c>
      <c r="F61" s="29">
        <v>8000</v>
      </c>
      <c r="G61" s="32">
        <v>8000</v>
      </c>
      <c r="H61" s="37" t="s">
        <v>119</v>
      </c>
    </row>
    <row r="62" spans="1:8" ht="150">
      <c r="A62" s="24">
        <f t="shared" si="0"/>
        <v>54</v>
      </c>
      <c r="B62" s="41" t="s">
        <v>93</v>
      </c>
      <c r="C62" s="28">
        <v>2023</v>
      </c>
      <c r="D62" s="28">
        <v>0</v>
      </c>
      <c r="E62" s="29">
        <v>9180</v>
      </c>
      <c r="F62" s="29">
        <v>9180</v>
      </c>
      <c r="G62" s="32">
        <v>9180</v>
      </c>
      <c r="H62" s="38" t="s">
        <v>120</v>
      </c>
    </row>
    <row r="63" spans="1:8" ht="105">
      <c r="A63" s="24">
        <f t="shared" si="0"/>
        <v>55</v>
      </c>
      <c r="B63" s="40" t="s">
        <v>94</v>
      </c>
      <c r="C63" s="28">
        <v>2023</v>
      </c>
      <c r="D63" s="28">
        <v>0</v>
      </c>
      <c r="E63" s="29">
        <v>6000</v>
      </c>
      <c r="F63" s="29">
        <v>6000</v>
      </c>
      <c r="G63" s="32">
        <v>6000</v>
      </c>
      <c r="H63" s="37" t="s">
        <v>121</v>
      </c>
    </row>
    <row r="64" spans="1:8" ht="180">
      <c r="A64" s="24">
        <f t="shared" si="0"/>
        <v>56</v>
      </c>
      <c r="B64" s="40" t="s">
        <v>82</v>
      </c>
      <c r="C64" s="28">
        <v>2023</v>
      </c>
      <c r="D64" s="28">
        <v>0</v>
      </c>
      <c r="E64" s="29">
        <v>4000</v>
      </c>
      <c r="F64" s="29">
        <v>4000</v>
      </c>
      <c r="G64" s="32">
        <v>4000</v>
      </c>
      <c r="H64" s="37" t="s">
        <v>122</v>
      </c>
    </row>
    <row r="65" spans="1:8" ht="150">
      <c r="A65" s="24">
        <f t="shared" si="0"/>
        <v>57</v>
      </c>
      <c r="B65" s="41" t="s">
        <v>80</v>
      </c>
      <c r="C65" s="28">
        <v>2023</v>
      </c>
      <c r="D65" s="28">
        <v>0</v>
      </c>
      <c r="E65" s="29">
        <v>8200</v>
      </c>
      <c r="F65" s="29">
        <v>8200</v>
      </c>
      <c r="G65" s="32">
        <v>8200</v>
      </c>
      <c r="H65" s="38" t="s">
        <v>123</v>
      </c>
    </row>
    <row r="66" spans="1:8" ht="150">
      <c r="A66" s="24">
        <f t="shared" si="0"/>
        <v>58</v>
      </c>
      <c r="B66" s="41" t="s">
        <v>81</v>
      </c>
      <c r="C66" s="28">
        <v>2023</v>
      </c>
      <c r="D66" s="28">
        <v>0</v>
      </c>
      <c r="E66" s="29">
        <v>3000</v>
      </c>
      <c r="F66" s="29">
        <v>3000</v>
      </c>
      <c r="G66" s="32">
        <v>3000</v>
      </c>
      <c r="H66" s="38" t="s">
        <v>124</v>
      </c>
    </row>
    <row r="67" spans="1:8" ht="150">
      <c r="A67" s="24">
        <f t="shared" si="0"/>
        <v>59</v>
      </c>
      <c r="B67" s="41" t="s">
        <v>95</v>
      </c>
      <c r="C67" s="28">
        <v>2023</v>
      </c>
      <c r="D67" s="28">
        <v>0</v>
      </c>
      <c r="E67" s="29">
        <v>3000</v>
      </c>
      <c r="F67" s="29">
        <v>3000</v>
      </c>
      <c r="G67" s="32">
        <v>3000</v>
      </c>
      <c r="H67" s="38" t="s">
        <v>124</v>
      </c>
    </row>
    <row r="68" spans="1:8" ht="150">
      <c r="A68" s="24">
        <f t="shared" si="0"/>
        <v>60</v>
      </c>
      <c r="B68" s="41" t="s">
        <v>83</v>
      </c>
      <c r="C68" s="28">
        <v>2023</v>
      </c>
      <c r="D68" s="28">
        <v>0</v>
      </c>
      <c r="E68" s="29">
        <v>2500</v>
      </c>
      <c r="F68" s="29">
        <v>2500</v>
      </c>
      <c r="G68" s="32">
        <v>2500</v>
      </c>
      <c r="H68" s="38" t="s">
        <v>124</v>
      </c>
    </row>
    <row r="69" spans="1:8" ht="150">
      <c r="A69" s="24">
        <f t="shared" si="0"/>
        <v>61</v>
      </c>
      <c r="B69" s="41" t="s">
        <v>84</v>
      </c>
      <c r="C69" s="28">
        <v>2023</v>
      </c>
      <c r="D69" s="28">
        <v>0</v>
      </c>
      <c r="E69" s="29">
        <v>2500</v>
      </c>
      <c r="F69" s="29">
        <v>2500</v>
      </c>
      <c r="G69" s="32">
        <v>2500</v>
      </c>
      <c r="H69" s="38" t="s">
        <v>124</v>
      </c>
    </row>
    <row r="70" spans="1:8" ht="150">
      <c r="A70" s="24">
        <f t="shared" si="0"/>
        <v>62</v>
      </c>
      <c r="B70" s="41" t="s">
        <v>85</v>
      </c>
      <c r="C70" s="28">
        <v>2023</v>
      </c>
      <c r="D70" s="28">
        <v>0</v>
      </c>
      <c r="E70" s="29">
        <v>3500</v>
      </c>
      <c r="F70" s="29">
        <v>3500</v>
      </c>
      <c r="G70" s="32">
        <v>3500</v>
      </c>
      <c r="H70" s="38" t="s">
        <v>125</v>
      </c>
    </row>
    <row r="71" spans="1:8" ht="180">
      <c r="A71" s="24">
        <f t="shared" si="0"/>
        <v>63</v>
      </c>
      <c r="B71" s="42" t="s">
        <v>86</v>
      </c>
      <c r="C71" s="28">
        <v>2023</v>
      </c>
      <c r="D71" s="28">
        <v>0</v>
      </c>
      <c r="E71" s="29">
        <v>6320</v>
      </c>
      <c r="F71" s="29">
        <v>6320</v>
      </c>
      <c r="G71" s="32">
        <v>6320</v>
      </c>
      <c r="H71" s="37" t="s">
        <v>126</v>
      </c>
    </row>
    <row r="72" spans="1:8" ht="180">
      <c r="A72" s="24">
        <f t="shared" si="0"/>
        <v>64</v>
      </c>
      <c r="B72" s="42" t="s">
        <v>96</v>
      </c>
      <c r="C72" s="28">
        <v>2023</v>
      </c>
      <c r="D72" s="28">
        <v>0</v>
      </c>
      <c r="E72" s="29">
        <v>8976</v>
      </c>
      <c r="F72" s="29">
        <v>8976</v>
      </c>
      <c r="G72" s="32">
        <v>8976</v>
      </c>
      <c r="H72" s="39" t="s">
        <v>127</v>
      </c>
    </row>
    <row r="73" spans="1:8" ht="150">
      <c r="A73" s="24">
        <f t="shared" si="0"/>
        <v>65</v>
      </c>
      <c r="B73" s="42" t="s">
        <v>87</v>
      </c>
      <c r="C73" s="28">
        <v>2023</v>
      </c>
      <c r="D73" s="28">
        <v>0</v>
      </c>
      <c r="E73" s="29">
        <v>5600</v>
      </c>
      <c r="F73" s="29">
        <v>5600</v>
      </c>
      <c r="G73" s="32">
        <v>5600</v>
      </c>
      <c r="H73" s="39" t="s">
        <v>128</v>
      </c>
    </row>
    <row r="74" spans="1:8" ht="180">
      <c r="A74" s="24">
        <f t="shared" si="0"/>
        <v>66</v>
      </c>
      <c r="B74" s="42" t="s">
        <v>88</v>
      </c>
      <c r="C74" s="28">
        <v>2023</v>
      </c>
      <c r="D74" s="28">
        <v>0</v>
      </c>
      <c r="E74" s="29">
        <v>3600</v>
      </c>
      <c r="F74" s="29">
        <v>3600</v>
      </c>
      <c r="G74" s="32">
        <v>3600</v>
      </c>
      <c r="H74" s="38" t="s">
        <v>101</v>
      </c>
    </row>
    <row r="75" spans="1:8" ht="180">
      <c r="A75" s="24">
        <f>1+A74</f>
        <v>67</v>
      </c>
      <c r="B75" s="41" t="s">
        <v>89</v>
      </c>
      <c r="C75" s="28">
        <v>2023</v>
      </c>
      <c r="D75" s="28">
        <v>0</v>
      </c>
      <c r="E75" s="29">
        <v>1700</v>
      </c>
      <c r="F75" s="29">
        <v>1700</v>
      </c>
      <c r="G75" s="32">
        <v>1700</v>
      </c>
      <c r="H75" s="38" t="s">
        <v>101</v>
      </c>
    </row>
    <row r="76" spans="1:8" ht="180">
      <c r="A76" s="24">
        <f>1+A75</f>
        <v>68</v>
      </c>
      <c r="B76" s="41" t="s">
        <v>90</v>
      </c>
      <c r="C76" s="28">
        <v>2023</v>
      </c>
      <c r="D76" s="28">
        <v>0</v>
      </c>
      <c r="E76" s="29">
        <v>11000</v>
      </c>
      <c r="F76" s="29">
        <v>11000</v>
      </c>
      <c r="G76" s="32">
        <v>11000</v>
      </c>
      <c r="H76" s="38" t="s">
        <v>101</v>
      </c>
    </row>
    <row r="77" spans="1:8" ht="180">
      <c r="A77" s="24">
        <f>1+A76</f>
        <v>69</v>
      </c>
      <c r="B77" s="41" t="s">
        <v>91</v>
      </c>
      <c r="C77" s="28">
        <v>2023</v>
      </c>
      <c r="D77" s="28">
        <v>0</v>
      </c>
      <c r="E77" s="29">
        <v>8000</v>
      </c>
      <c r="F77" s="29">
        <v>8000</v>
      </c>
      <c r="G77" s="32">
        <v>8000</v>
      </c>
      <c r="H77" s="38" t="s">
        <v>101</v>
      </c>
    </row>
    <row r="78" spans="1:8" ht="24.75" customHeight="1">
      <c r="A78" s="33"/>
      <c r="B78" s="34" t="s">
        <v>4</v>
      </c>
      <c r="C78" s="28"/>
      <c r="D78" s="28"/>
      <c r="E78" s="36">
        <f>SUM(E9:E77)</f>
        <v>1476087.647</v>
      </c>
      <c r="F78" s="36">
        <f>SUM(F9:F77)</f>
        <v>1476087.647</v>
      </c>
      <c r="G78" s="36">
        <f>SUM(G9:G77)</f>
        <v>842413.9769999998</v>
      </c>
      <c r="H78" s="31"/>
    </row>
    <row r="80" ht="26.25" customHeight="1">
      <c r="B80" s="7"/>
    </row>
    <row r="81" spans="2:7" ht="45" customHeight="1">
      <c r="B81" s="59" t="s">
        <v>131</v>
      </c>
      <c r="C81" s="59"/>
      <c r="D81" s="43"/>
      <c r="E81" s="44"/>
      <c r="F81" s="44"/>
      <c r="G81" s="45" t="s">
        <v>97</v>
      </c>
    </row>
    <row r="82" ht="15">
      <c r="B82" s="9"/>
    </row>
    <row r="83" ht="15.75">
      <c r="B83" s="7"/>
    </row>
    <row r="84" ht="15">
      <c r="B84" s="9"/>
    </row>
    <row r="85" ht="15">
      <c r="B85" s="16"/>
    </row>
  </sheetData>
  <sheetProtection/>
  <mergeCells count="12">
    <mergeCell ref="D5:D7"/>
    <mergeCell ref="E5:F5"/>
    <mergeCell ref="G5:G7"/>
    <mergeCell ref="H5:H7"/>
    <mergeCell ref="B81:C81"/>
    <mergeCell ref="E6:E7"/>
    <mergeCell ref="F6:F7"/>
    <mergeCell ref="A2:H2"/>
    <mergeCell ref="A3:H3"/>
    <mergeCell ref="A5:A7"/>
    <mergeCell ref="B5:B7"/>
    <mergeCell ref="C5:C7"/>
  </mergeCells>
  <printOptions horizontalCentered="1"/>
  <pageMargins left="0.7086614173228347" right="0.3937007874015748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gkh1</dc:creator>
  <cp:keywords/>
  <dc:description/>
  <cp:lastModifiedBy>USER</cp:lastModifiedBy>
  <cp:lastPrinted>2022-12-23T16:47:02Z</cp:lastPrinted>
  <dcterms:created xsi:type="dcterms:W3CDTF">2010-11-05T15:20:43Z</dcterms:created>
  <dcterms:modified xsi:type="dcterms:W3CDTF">2022-12-23T18:15:49Z</dcterms:modified>
  <cp:category/>
  <cp:version/>
  <cp:contentType/>
  <cp:contentStatus/>
</cp:coreProperties>
</file>